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8_{AD60DB19-C9F9-45AB-AFC8-161D968122C4}" xr6:coauthVersionLast="47" xr6:coauthVersionMax="47" xr10:uidLastSave="{00000000-0000-0000-0000-000000000000}"/>
  <bookViews>
    <workbookView xWindow="-120" yWindow="-120" windowWidth="29040" windowHeight="15720" tabRatio="922" activeTab="4" xr2:uid="{00000000-000D-0000-FFFF-FFFF00000000}"/>
  </bookViews>
  <sheets>
    <sheet name="Ekmeklik ELÜS" sheetId="9" r:id="rId1"/>
    <sheet name="İthal Ekmeklik Elüs+TMO" sheetId="8" r:id="rId2"/>
    <sheet name="Makarnalık ELÜS" sheetId="10" r:id="rId3"/>
    <sheet name="İndirimli Makarnalık ELÜS 2022" sheetId="13" r:id="rId4"/>
    <sheet name="Sivas Makarnalık Buğ." sheetId="1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1" l="1"/>
  <c r="F38" i="13" l="1"/>
  <c r="F35" i="13"/>
  <c r="F31" i="13"/>
  <c r="F26" i="13"/>
  <c r="F39" i="13" s="1"/>
  <c r="F11" i="13"/>
  <c r="F77" i="10"/>
  <c r="F70" i="10"/>
  <c r="F57" i="10"/>
  <c r="F52" i="10"/>
  <c r="F37" i="10"/>
  <c r="F31" i="10"/>
  <c r="F27" i="10"/>
  <c r="F15" i="10"/>
  <c r="F7" i="10"/>
  <c r="F38" i="8"/>
  <c r="F29" i="8"/>
  <c r="F20" i="8"/>
  <c r="F17" i="8"/>
  <c r="C11" i="8"/>
  <c r="F286" i="9"/>
  <c r="F273" i="9"/>
  <c r="F261" i="9"/>
  <c r="F255" i="9"/>
  <c r="F251" i="9"/>
  <c r="F246" i="9"/>
  <c r="F238" i="9"/>
  <c r="F170" i="9"/>
  <c r="F166" i="9"/>
  <c r="F154" i="9"/>
  <c r="F147" i="9"/>
  <c r="F115" i="9"/>
  <c r="F105" i="9"/>
  <c r="F100" i="9"/>
  <c r="F93" i="9"/>
  <c r="F81" i="9"/>
  <c r="F60" i="9"/>
  <c r="F55" i="9"/>
  <c r="F51" i="9"/>
  <c r="F36" i="9"/>
  <c r="F28" i="9"/>
  <c r="F22" i="9"/>
  <c r="F14" i="9"/>
  <c r="F287" i="9" s="1"/>
  <c r="F39" i="8" l="1"/>
  <c r="F78" i="10"/>
</calcChain>
</file>

<file path=xl/sharedStrings.xml><?xml version="1.0" encoding="utf-8"?>
<sst xmlns="http://schemas.openxmlformats.org/spreadsheetml/2006/main" count="1242" uniqueCount="600">
  <si>
    <t xml:space="preserve">BAŞMÜDÜRLÜK </t>
  </si>
  <si>
    <t>MAHSUL YILI</t>
  </si>
  <si>
    <t xml:space="preserve">ÜRÜN KODU </t>
  </si>
  <si>
    <t>TOPLAM</t>
  </si>
  <si>
    <t xml:space="preserve">MİKTAR </t>
  </si>
  <si>
    <t>SAMSUN</t>
  </si>
  <si>
    <t>LİSANSLI DEPO ADI</t>
  </si>
  <si>
    <t>ISIN</t>
  </si>
  <si>
    <t>ANKARA</t>
  </si>
  <si>
    <t>KIRKLARELİ</t>
  </si>
  <si>
    <t>KONYA</t>
  </si>
  <si>
    <t>SİVAS</t>
  </si>
  <si>
    <t>EDİRNE</t>
  </si>
  <si>
    <t>TEKİRDAĞ</t>
  </si>
  <si>
    <t>HEKİMOĞLU</t>
  </si>
  <si>
    <t>GENEL TOPLAM</t>
  </si>
  <si>
    <t>HATAY</t>
  </si>
  <si>
    <t>MERSİN</t>
  </si>
  <si>
    <t>BALIKESİR</t>
  </si>
  <si>
    <t>EK-1/C</t>
  </si>
  <si>
    <t>EK-1/D</t>
  </si>
  <si>
    <t>TMO-TOBB (BABAESKİ)</t>
  </si>
  <si>
    <t>EK-1/B</t>
  </si>
  <si>
    <t xml:space="preserve">İŞYERİ </t>
  </si>
  <si>
    <t>DEPO KODU</t>
  </si>
  <si>
    <t>ULAŞ</t>
  </si>
  <si>
    <t>TRABZON</t>
  </si>
  <si>
    <t>2025 ŞUBAT AYINDA SATIŞA AÇILAN TMO İTHAL EKMEKLİK BUĞDAY STOKLARI (TON)</t>
  </si>
  <si>
    <t>2025 ŞUBAT AYINDA SATIŞA AÇILAN ELÜS MAKARNALIK BUĞDAY STOKLARI (KG)</t>
  </si>
  <si>
    <t>2025 ŞUBAT AYINDA SATIŞA AÇILAN ELÜS İTHAL EKMEKLİK BUĞDAY STOKLARI (KG)</t>
  </si>
  <si>
    <t>2025 ŞUBAT AYINDA SATIŞA AÇILAN ELÜS EKMEKLİK BUĞDAY STOKLARI (KG)</t>
  </si>
  <si>
    <t>ADANA</t>
  </si>
  <si>
    <t>ÖZEKİZLER AGRO</t>
  </si>
  <si>
    <t xml:space="preserve">ATB ÇUKUROVA </t>
  </si>
  <si>
    <t>KÖSEOĞLU AGRO</t>
  </si>
  <si>
    <t>SARILAR</t>
  </si>
  <si>
    <t xml:space="preserve">SANDIKÇI </t>
  </si>
  <si>
    <t>BAĞIŞLAR</t>
  </si>
  <si>
    <t>ALTINAGRO</t>
  </si>
  <si>
    <t>AKGÜLLER</t>
  </si>
  <si>
    <t>TRXOZKB92316</t>
  </si>
  <si>
    <t>TRXATBBH2318</t>
  </si>
  <si>
    <t>TRXKOABS2319</t>
  </si>
  <si>
    <t>TRXXHIBG2319</t>
  </si>
  <si>
    <t>TRXSTLB62311</t>
  </si>
  <si>
    <t>TRXXFABA2315</t>
  </si>
  <si>
    <t>TRXXHIBF2310</t>
  </si>
  <si>
    <t>TRXALGBA2318</t>
  </si>
  <si>
    <t>TRXXHIBH2318</t>
  </si>
  <si>
    <t>TRXALDB22317</t>
  </si>
  <si>
    <t>1212</t>
  </si>
  <si>
    <t>1223</t>
  </si>
  <si>
    <t>1213</t>
  </si>
  <si>
    <t>ADIYAMAN</t>
  </si>
  <si>
    <t>TEKİN (BESNİ)</t>
  </si>
  <si>
    <t>FLORA TARIM</t>
  </si>
  <si>
    <t>ERGÜNLER (ELAZIĞ)</t>
  </si>
  <si>
    <t>TRXXFNBN2315</t>
  </si>
  <si>
    <t>TRXXHJBE2310</t>
  </si>
  <si>
    <t>TRXERGB72314</t>
  </si>
  <si>
    <t>TRXERGB92312</t>
  </si>
  <si>
    <t>TRXERGB62315</t>
  </si>
  <si>
    <t>TRXXHJBD2311</t>
  </si>
  <si>
    <t>TRXXFNBD2317</t>
  </si>
  <si>
    <t>1611</t>
  </si>
  <si>
    <t>1621</t>
  </si>
  <si>
    <t>1211</t>
  </si>
  <si>
    <t>AKSARAY</t>
  </si>
  <si>
    <t>MY SİLO (AKSARAY)</t>
  </si>
  <si>
    <t>TRXMYSBB2314</t>
  </si>
  <si>
    <t>TRXMYSB92316</t>
  </si>
  <si>
    <t>ÖZDEMİRLER AGRO</t>
  </si>
  <si>
    <t>TRXXKVB32312</t>
  </si>
  <si>
    <t>ATARLAR (ESKİL)</t>
  </si>
  <si>
    <t>TRXATUBP2315</t>
  </si>
  <si>
    <t>TZN</t>
  </si>
  <si>
    <t>TRXXHCB52316</t>
  </si>
  <si>
    <t>ANKARA TB</t>
  </si>
  <si>
    <t>TRXXEFBB2310</t>
  </si>
  <si>
    <t>TEKA (BALA)</t>
  </si>
  <si>
    <t>TRXXGBBS2313</t>
  </si>
  <si>
    <t>TRXXGBBR2314</t>
  </si>
  <si>
    <t>PTB</t>
  </si>
  <si>
    <t>TRXPTBBN2313</t>
  </si>
  <si>
    <t>TRXXEFBC2319</t>
  </si>
  <si>
    <t>ÖZERSOY</t>
  </si>
  <si>
    <t>TRXXGIBA2316</t>
  </si>
  <si>
    <t>TRXPTBBM2314</t>
  </si>
  <si>
    <t>BATMAN</t>
  </si>
  <si>
    <t>GÜR LİDAŞ</t>
  </si>
  <si>
    <t>TRXXIKBI2312</t>
  </si>
  <si>
    <t>HACI EMİN</t>
  </si>
  <si>
    <t>TRXHETBI2317</t>
  </si>
  <si>
    <t>1222</t>
  </si>
  <si>
    <t>TRXHETBD2312</t>
  </si>
  <si>
    <t>ZD LİDAŞ</t>
  </si>
  <si>
    <t>TRXXGNBB2318</t>
  </si>
  <si>
    <t>MSG</t>
  </si>
  <si>
    <t>TRXXIJBH2316</t>
  </si>
  <si>
    <t>BATMAN LİDAŞ</t>
  </si>
  <si>
    <t>TRXXFZBM2312</t>
  </si>
  <si>
    <t>TRXXIJBD2310</t>
  </si>
  <si>
    <t>HACIÖMEROĞLU AFM (BATMAN)</t>
  </si>
  <si>
    <t>TRXXENBO2315</t>
  </si>
  <si>
    <t>TRXXIKBF2315</t>
  </si>
  <si>
    <t>TEKİN (BATMAN MERKEZ)</t>
  </si>
  <si>
    <t>TRXTLTBB2311</t>
  </si>
  <si>
    <t>SİLVAN VARLIK</t>
  </si>
  <si>
    <t>TRXXIIBA2314</t>
  </si>
  <si>
    <t>SERHAT</t>
  </si>
  <si>
    <t>TRXXIGBC2314</t>
  </si>
  <si>
    <t>TRXHETBE2311</t>
  </si>
  <si>
    <t>TRXTLTBA2312</t>
  </si>
  <si>
    <t>ÇORUM</t>
  </si>
  <si>
    <t>ULİDAŞ (ALACA)</t>
  </si>
  <si>
    <t>TRXXBMB82315</t>
  </si>
  <si>
    <t>TRXXBMB92314</t>
  </si>
  <si>
    <t>TRXXBMB72316</t>
  </si>
  <si>
    <t>DENİZLİ</t>
  </si>
  <si>
    <t>PAMUKKALE (HONAZ)</t>
  </si>
  <si>
    <t>TRXXJZBD2319</t>
  </si>
  <si>
    <t>TRXXJZB02318</t>
  </si>
  <si>
    <t>PAMUKKALE (TAVAS)</t>
  </si>
  <si>
    <t>TRXXTZB02317</t>
  </si>
  <si>
    <t>DENİZLİ BORSA</t>
  </si>
  <si>
    <t>TRXXLNB22318</t>
  </si>
  <si>
    <t>DİYARBAKIR</t>
  </si>
  <si>
    <t>BETA GEN (BİSMİL)</t>
  </si>
  <si>
    <t>TRXXEPBQ2311</t>
  </si>
  <si>
    <t>ATABEY</t>
  </si>
  <si>
    <t>TRXXJRB22313</t>
  </si>
  <si>
    <t>BALSAN</t>
  </si>
  <si>
    <t>TRXXGDBM2317</t>
  </si>
  <si>
    <t>BİRLER</t>
  </si>
  <si>
    <t>TRXXIDBH2312</t>
  </si>
  <si>
    <t>CEMAŞ</t>
  </si>
  <si>
    <t>TRXCLDBD2316</t>
  </si>
  <si>
    <t>TİGRİS GAP</t>
  </si>
  <si>
    <t>TRXXJABA2311</t>
  </si>
  <si>
    <t>DURAK</t>
  </si>
  <si>
    <t>TRXXGUBN2315</t>
  </si>
  <si>
    <t>ÖZB LİDAŞ</t>
  </si>
  <si>
    <t>TRXXKBB02317</t>
  </si>
  <si>
    <t>CENSA</t>
  </si>
  <si>
    <t>TRXXESBO2310</t>
  </si>
  <si>
    <t>TRXXIDBF2314</t>
  </si>
  <si>
    <t>TRXXGDBI2313</t>
  </si>
  <si>
    <t>ÖZPERVANE AGRO</t>
  </si>
  <si>
    <t>TRXXHPB32310</t>
  </si>
  <si>
    <t>TRXXJABD2318</t>
  </si>
  <si>
    <t>TRXXHPB02313</t>
  </si>
  <si>
    <t>TRXXESBN2311</t>
  </si>
  <si>
    <t>TRXXIDBG2313</t>
  </si>
  <si>
    <t>TRXCLDBH2312</t>
  </si>
  <si>
    <t>TRXXEPBR2310</t>
  </si>
  <si>
    <t>TRXXGUBO2314</t>
  </si>
  <si>
    <t>TRXXESBR2317</t>
  </si>
  <si>
    <t>ES LİDAŞ (HAVSA)</t>
  </si>
  <si>
    <t>TRXXEABH2319</t>
  </si>
  <si>
    <t>ES LİDAŞ (UZUNKÖPRÜ)</t>
  </si>
  <si>
    <t>TRXXFSBE2311</t>
  </si>
  <si>
    <t>1221</t>
  </si>
  <si>
    <t>EDİRNE TB.</t>
  </si>
  <si>
    <t>TRXETDBG2313</t>
  </si>
  <si>
    <t>TRXETDBF2314</t>
  </si>
  <si>
    <t>TRAKYA EVREN (KEŞAN)</t>
  </si>
  <si>
    <t>TRXTETBL2318</t>
  </si>
  <si>
    <t>TRXXEABG2310</t>
  </si>
  <si>
    <t>TRXTETBK2319</t>
  </si>
  <si>
    <t>TRXXFSBF2310</t>
  </si>
  <si>
    <t>TRXXEABF2311</t>
  </si>
  <si>
    <t>TRXXFSBG2319</t>
  </si>
  <si>
    <t>TRXXEABE2312</t>
  </si>
  <si>
    <t>GAZİANTEP</t>
  </si>
  <si>
    <t>AKBAL HUBUBAT</t>
  </si>
  <si>
    <t>TRXXFHBG2312</t>
  </si>
  <si>
    <t>TİRYAKİ (GAZİANTEP)</t>
  </si>
  <si>
    <t>TRXTYTBW2311</t>
  </si>
  <si>
    <t>ÖZMEN</t>
  </si>
  <si>
    <t>TRXOZMBP2311</t>
  </si>
  <si>
    <t>LİKYA</t>
  </si>
  <si>
    <t>TRXXHSB52312</t>
  </si>
  <si>
    <t>TRXXHSB42313</t>
  </si>
  <si>
    <t>TRXXHSB62311</t>
  </si>
  <si>
    <t>GRAİN (KIRIKHAN-2)</t>
  </si>
  <si>
    <t>TRXXJPB12318</t>
  </si>
  <si>
    <t>TRXXJPB22317</t>
  </si>
  <si>
    <t>TRXXJPB62313</t>
  </si>
  <si>
    <t>TRXXJPB52314</t>
  </si>
  <si>
    <t>KAHRAMANMARAŞ</t>
  </si>
  <si>
    <t>ATA LİDAŞ</t>
  </si>
  <si>
    <t>TRXATABI2318</t>
  </si>
  <si>
    <t>SAFİRTAŞ</t>
  </si>
  <si>
    <t>TRXSFTBH2314</t>
  </si>
  <si>
    <t>NAROVA TARIM</t>
  </si>
  <si>
    <t>TRXXTUBF2310</t>
  </si>
  <si>
    <t>TRXATABN2311</t>
  </si>
  <si>
    <t>AL LİDAŞ</t>
  </si>
  <si>
    <t>TRXALLBJ2312</t>
  </si>
  <si>
    <t>TRXSFTBI2313</t>
  </si>
  <si>
    <t>TRXALLBG2315</t>
  </si>
  <si>
    <t>TRXATABM2312</t>
  </si>
  <si>
    <t>TRXATABH2319</t>
  </si>
  <si>
    <t>KAYSERİ</t>
  </si>
  <si>
    <t>RUHBAŞ</t>
  </si>
  <si>
    <t>TRXRUTBI2315</t>
  </si>
  <si>
    <t>POLAT AGRO (ÖZLER)</t>
  </si>
  <si>
    <t>TRXXFTB72312</t>
  </si>
  <si>
    <t>POLAT AGRO (BOĞAZLIYAN)</t>
  </si>
  <si>
    <t>TRXPLTBC2314</t>
  </si>
  <si>
    <t>TRXRUTBH2316</t>
  </si>
  <si>
    <t>TRXRUTBG2317</t>
  </si>
  <si>
    <t>HİMMETDEDE LİDAŞ (KOCASİNAN)</t>
  </si>
  <si>
    <t>TRXXGGBF2313</t>
  </si>
  <si>
    <t>YENİ PAZAR TARIM (BOĞAZLIYAN)</t>
  </si>
  <si>
    <t>TRXXELBE2319</t>
  </si>
  <si>
    <t>TRXXELBD2310</t>
  </si>
  <si>
    <t>KAYSERİ ŞEKER (DEVELİ)</t>
  </si>
  <si>
    <t>TRXKAYBA2317</t>
  </si>
  <si>
    <t>SENTİNUS (SARIOĞLAN)</t>
  </si>
  <si>
    <t>TRXXGHBG2311</t>
  </si>
  <si>
    <t>ERC</t>
  </si>
  <si>
    <t>TRXXGJBL2312</t>
  </si>
  <si>
    <t>KUŞAT TARIM</t>
  </si>
  <si>
    <t>TRXXEJB92314</t>
  </si>
  <si>
    <t>TRXKAYB92318</t>
  </si>
  <si>
    <t>TRXXGGBJ2319</t>
  </si>
  <si>
    <t>TRXXGHBL2314</t>
  </si>
  <si>
    <t>POLAT AGRO (KOZAKLI)</t>
  </si>
  <si>
    <t>TRXXHVBF2313</t>
  </si>
  <si>
    <t>TRXXGGBG2312</t>
  </si>
  <si>
    <t>TRXXHVBC2316</t>
  </si>
  <si>
    <t>TRXKAYB82319</t>
  </si>
  <si>
    <t>TRXXGJBN2310</t>
  </si>
  <si>
    <t>TRXXFTB82311</t>
  </si>
  <si>
    <t>TRXXGGBH2311</t>
  </si>
  <si>
    <t>TRXXHVBD2315</t>
  </si>
  <si>
    <t>TRXXGJBM2311</t>
  </si>
  <si>
    <t>TRXXGGBK2316</t>
  </si>
  <si>
    <t>TRXPLTBB2315</t>
  </si>
  <si>
    <t>TRXXHVBE2314</t>
  </si>
  <si>
    <t>TRXXGHBI2319</t>
  </si>
  <si>
    <t>TRXRUTBF2318</t>
  </si>
  <si>
    <t>TRXXGJBK2313</t>
  </si>
  <si>
    <t>TRXXGGBI2310</t>
  </si>
  <si>
    <t>KIRIKKALE</t>
  </si>
  <si>
    <t>TEKA (KARAKEÇİLİ)</t>
  </si>
  <si>
    <t>TRXXGBBQ2315</t>
  </si>
  <si>
    <t>TRXXGBBP2316</t>
  </si>
  <si>
    <t>ULİDAŞ (ÇERİKLİ)</t>
  </si>
  <si>
    <t>TRXXJIBY2315</t>
  </si>
  <si>
    <t>TRXXJIBZ2314</t>
  </si>
  <si>
    <t>TRXXGBBO2317</t>
  </si>
  <si>
    <t>TRXXJIB02314</t>
  </si>
  <si>
    <t>LÜLEBURGAZ</t>
  </si>
  <si>
    <t>TRXLTDBE2316</t>
  </si>
  <si>
    <t>MY SİLO (KIRKLARELİ)</t>
  </si>
  <si>
    <t>TRXMYSB52310</t>
  </si>
  <si>
    <t>TRXLTDBF2315</t>
  </si>
  <si>
    <t>TRXLTDBH2313</t>
  </si>
  <si>
    <t>TRXMYSB62319</t>
  </si>
  <si>
    <t>KAİNAT (PINARHİSAR)</t>
  </si>
  <si>
    <t>TRXKTUBC2334</t>
  </si>
  <si>
    <t>TRXMYSB72318</t>
  </si>
  <si>
    <t>TRXKTUBB2335</t>
  </si>
  <si>
    <t>TRXKTUBD2333</t>
  </si>
  <si>
    <t>TRXLTDBG2314</t>
  </si>
  <si>
    <t>TRXMYSB92324</t>
  </si>
  <si>
    <t>KIRŞEHİR</t>
  </si>
  <si>
    <t>HASANOĞULLARI (KIRŞEHİR)</t>
  </si>
  <si>
    <t>TRXXKDB22311</t>
  </si>
  <si>
    <t>YENİ PAZAR TARIM (KAMAN)</t>
  </si>
  <si>
    <t>TRXXJYB12310</t>
  </si>
  <si>
    <t>CEYLANLAR LİDAŞ</t>
  </si>
  <si>
    <t>TRXXKCB02315</t>
  </si>
  <si>
    <t>TÜRKMEN LİDAŞ</t>
  </si>
  <si>
    <t>TRXXJMB02316</t>
  </si>
  <si>
    <t>KÖKTEN</t>
  </si>
  <si>
    <t>TRXXJLB72311</t>
  </si>
  <si>
    <t>TEZCAN TARIM</t>
  </si>
  <si>
    <t>TRXTZCBF2310</t>
  </si>
  <si>
    <t>ALTILAR (KULU)</t>
  </si>
  <si>
    <t>TRXATTBC2313</t>
  </si>
  <si>
    <t>YUSUF ZENGİN (MERKEZ)</t>
  </si>
  <si>
    <t>TRXYUSB92319</t>
  </si>
  <si>
    <t>KAHVECİ AGRO</t>
  </si>
  <si>
    <t>TRXXFYBO2311</t>
  </si>
  <si>
    <t>TRXTZCBH2318</t>
  </si>
  <si>
    <t>TOPRAK (ALTINEKİN)</t>
  </si>
  <si>
    <t>TRXTOPBE2319</t>
  </si>
  <si>
    <t>YALNIZLAR (KULU)</t>
  </si>
  <si>
    <t>TRXYALB82317</t>
  </si>
  <si>
    <t>ATARLAR (SELÇUKLU)</t>
  </si>
  <si>
    <t>TRXXIUB42218</t>
  </si>
  <si>
    <t>TOPRAK (KAZIMKARABEKİR)</t>
  </si>
  <si>
    <t>TRXTOPBG2325</t>
  </si>
  <si>
    <t>GÜZEL TARIM (CİHANBEYLİ)</t>
  </si>
  <si>
    <t>TRXGZLBH2312</t>
  </si>
  <si>
    <t>AS LİDAŞ (KARAPINAR)</t>
  </si>
  <si>
    <t>TRXASLBT2313</t>
  </si>
  <si>
    <t>KAİNAT (KARAMAN)</t>
  </si>
  <si>
    <t>TRXKTUBU2332</t>
  </si>
  <si>
    <t>TOPRAK (KADINHANI)</t>
  </si>
  <si>
    <t>TRXTOPBR2314</t>
  </si>
  <si>
    <t>TRXYUSB82310</t>
  </si>
  <si>
    <t>SARAÇ (MERKEZ)</t>
  </si>
  <si>
    <t>TRXSRCBH2319</t>
  </si>
  <si>
    <t>TRXSRCBM2312</t>
  </si>
  <si>
    <t>ONURLAR AGRO</t>
  </si>
  <si>
    <t>TRXXGEBL2317</t>
  </si>
  <si>
    <t>TRXTOPBQ2315</t>
  </si>
  <si>
    <t>BİZİM TARIM</t>
  </si>
  <si>
    <t>TRXXIZB52315</t>
  </si>
  <si>
    <t>TRXATTBB2314</t>
  </si>
  <si>
    <t>TRXTOPBS2313</t>
  </si>
  <si>
    <t>KULU AK TARIM</t>
  </si>
  <si>
    <t>TRXXLHB32319</t>
  </si>
  <si>
    <t>KULUSAN</t>
  </si>
  <si>
    <t>TRXXIBB82313</t>
  </si>
  <si>
    <t>GÜNEY (ÇEŞMELİSEBİL)</t>
  </si>
  <si>
    <t>TRXXHYBA2315</t>
  </si>
  <si>
    <t>ERK LİDAŞ</t>
  </si>
  <si>
    <t>TRXXJBBA2310</t>
  </si>
  <si>
    <t>GÜNEY (SARAYÖNÜ)</t>
  </si>
  <si>
    <t>TRXXHYBZ2316</t>
  </si>
  <si>
    <t>KOÇAKER</t>
  </si>
  <si>
    <t>TRXXHDBN2315</t>
  </si>
  <si>
    <t>TRXXJBBC2318</t>
  </si>
  <si>
    <t>AS LİDAŞ (KARATAY)</t>
  </si>
  <si>
    <t>TRXASLBF2319</t>
  </si>
  <si>
    <t>TRXXJBBB2319</t>
  </si>
  <si>
    <t>TRXXHDBL2317</t>
  </si>
  <si>
    <t>KÜÇÜKER İNÇLER (ALTINEKİN)</t>
  </si>
  <si>
    <t>TRXXGFB82318</t>
  </si>
  <si>
    <t>ÖZAKAN</t>
  </si>
  <si>
    <t>TRXXJUB12318</t>
  </si>
  <si>
    <t>REKOLTE TARIM</t>
  </si>
  <si>
    <t>TRXXGPB42311</t>
  </si>
  <si>
    <t>TRXGZLBI2311</t>
  </si>
  <si>
    <t>AS LİDAŞ (ÇELTİK)</t>
  </si>
  <si>
    <t>TRXASLB72310</t>
  </si>
  <si>
    <t>AS LİDAŞ (SARAY)</t>
  </si>
  <si>
    <t>TRXASLBA2314</t>
  </si>
  <si>
    <t>ŞİMALA</t>
  </si>
  <si>
    <t>TRXSMLBL2317</t>
  </si>
  <si>
    <t>TRXASLBS2314</t>
  </si>
  <si>
    <t xml:space="preserve">İSMAİL HAKAN BALTAOĞLU TARIM </t>
  </si>
  <si>
    <t>TRXXGSB82311</t>
  </si>
  <si>
    <t>TRXKTUBV2331</t>
  </si>
  <si>
    <t>TRXASLBE2310</t>
  </si>
  <si>
    <t>TRXXHYB72318</t>
  </si>
  <si>
    <t>KONYA TARIM (KULU)</t>
  </si>
  <si>
    <t>TRXKLDBD2316</t>
  </si>
  <si>
    <t>LARENDE</t>
  </si>
  <si>
    <t>TRXXGZBW2319</t>
  </si>
  <si>
    <t>TRXXHYBV2310</t>
  </si>
  <si>
    <t>KONYA TARIM (CİHANBEYLİ)</t>
  </si>
  <si>
    <t>TRXXJEB12312</t>
  </si>
  <si>
    <t>TRXXGFB92317</t>
  </si>
  <si>
    <t>KARAMAN TB</t>
  </si>
  <si>
    <t>TRXXJCB42313</t>
  </si>
  <si>
    <t>AKF AGRO</t>
  </si>
  <si>
    <t>TRXXHUBF2314</t>
  </si>
  <si>
    <t>TRXXHUBE2315</t>
  </si>
  <si>
    <t>TRXSRCBI2318</t>
  </si>
  <si>
    <t>KAİNAT (ACIKUYU)</t>
  </si>
  <si>
    <t>TRXKTUBU2316</t>
  </si>
  <si>
    <t>TRXXJEB22311</t>
  </si>
  <si>
    <t>TRXXGEBM2316</t>
  </si>
  <si>
    <t>TRXTZCBG2319</t>
  </si>
  <si>
    <t>TRXXIUBH2311</t>
  </si>
  <si>
    <t>TOPRAK (KARAMAN MERKEZ)</t>
  </si>
  <si>
    <t>TRXTOPB22315</t>
  </si>
  <si>
    <t>AS LİDAŞ (YUNAK)</t>
  </si>
  <si>
    <t>TRXASLBZ2315</t>
  </si>
  <si>
    <t>LDR TARIM (KARAPINAR)</t>
  </si>
  <si>
    <t>TRXXFEB42317</t>
  </si>
  <si>
    <t>EROĞLU AGRO</t>
  </si>
  <si>
    <t>TRXXHRBB2313</t>
  </si>
  <si>
    <t>HİKMET ŞEFLEK</t>
  </si>
  <si>
    <t>TRXXFUB82319</t>
  </si>
  <si>
    <t>TRXXIBB62315</t>
  </si>
  <si>
    <t>EVLİK (KARATAY)</t>
  </si>
  <si>
    <t>TRXEVDBE2311</t>
  </si>
  <si>
    <t>TRXXHUBD2316</t>
  </si>
  <si>
    <t>MARDİN</t>
  </si>
  <si>
    <t>UNSAN</t>
  </si>
  <si>
    <t>TRXUNSBE2314</t>
  </si>
  <si>
    <t>TRXUNSBB2317</t>
  </si>
  <si>
    <t>İPEK TARIM</t>
  </si>
  <si>
    <t>TRXXFIB62316</t>
  </si>
  <si>
    <t>SİYEZ TARIM</t>
  </si>
  <si>
    <t>TRXXKYB02319</t>
  </si>
  <si>
    <t xml:space="preserve">DİCLE İPEKYOLU </t>
  </si>
  <si>
    <t>TRXXFDBF2317</t>
  </si>
  <si>
    <t>AKCAN</t>
  </si>
  <si>
    <t>TRXXHLB92313</t>
  </si>
  <si>
    <t>TRXXHLBB2319</t>
  </si>
  <si>
    <t>KARAKAYA</t>
  </si>
  <si>
    <t>TRXXJKB92311</t>
  </si>
  <si>
    <t>MERZİFON TARIM</t>
  </si>
  <si>
    <t>TRXXHZBC2312</t>
  </si>
  <si>
    <t>TRXXHZBB2313</t>
  </si>
  <si>
    <t>TRXXJKB82312</t>
  </si>
  <si>
    <t>KAİNAT (KANGAL)</t>
  </si>
  <si>
    <t>TRXKTUBJ2329</t>
  </si>
  <si>
    <t>SİVAS LİDAŞ</t>
  </si>
  <si>
    <t>TRXSLTBC2212</t>
  </si>
  <si>
    <t>TRXKTUB32239</t>
  </si>
  <si>
    <t>ŞANLIURFA</t>
  </si>
  <si>
    <t>ŞEN LİDAŞ</t>
  </si>
  <si>
    <t>TRXXHEBB2318</t>
  </si>
  <si>
    <t>YİĞİT AGRO (EYYÜBİYE-1)</t>
  </si>
  <si>
    <t>TRXXETB52317</t>
  </si>
  <si>
    <t>TRXXHEBA2319</t>
  </si>
  <si>
    <t>VİRANŞEHİR LİDAŞ</t>
  </si>
  <si>
    <t>TRXXFPBJ2319</t>
  </si>
  <si>
    <t>POLER URFA (ŞANLIURFA MERKEZ)</t>
  </si>
  <si>
    <t>TRXXFBB62311</t>
  </si>
  <si>
    <t>HİCAZ</t>
  </si>
  <si>
    <t>TRXXIVBF2312</t>
  </si>
  <si>
    <t>KAİNAT (ERGENE)</t>
  </si>
  <si>
    <t>TRXKTUBC2318</t>
  </si>
  <si>
    <t>TRXKTUBD2317</t>
  </si>
  <si>
    <t>TRAKYA EVREN (TEKİRDAĞ MERKEZ)</t>
  </si>
  <si>
    <t>TRXTETBP2314</t>
  </si>
  <si>
    <t>TRXXIVBE2313</t>
  </si>
  <si>
    <t>KFM</t>
  </si>
  <si>
    <t>TRXXECBM2310</t>
  </si>
  <si>
    <t>TRXXECBL2311</t>
  </si>
  <si>
    <t>TRXTETBO2315</t>
  </si>
  <si>
    <t>TRXKTUBB2319</t>
  </si>
  <si>
    <t>TRXTETBQ2313</t>
  </si>
  <si>
    <t>TRXXECBK2312</t>
  </si>
  <si>
    <t>YOZGAT</t>
  </si>
  <si>
    <t>KAİNAT (YOZGAT)</t>
  </si>
  <si>
    <t>TRXKTUBT2343</t>
  </si>
  <si>
    <t>ULİDAŞ (SORGUN)</t>
  </si>
  <si>
    <t>TRXXBMB12312</t>
  </si>
  <si>
    <t>BAŞAK SARIKAYA</t>
  </si>
  <si>
    <t>TRXXGKBC2310</t>
  </si>
  <si>
    <t>TRXXGKBD2319</t>
  </si>
  <si>
    <t>MY SİLO (ŞEFAATLİ)</t>
  </si>
  <si>
    <t>TRXMYSBW2319</t>
  </si>
  <si>
    <t>TRXKTUBV2349</t>
  </si>
  <si>
    <t>TRXXBMB32310</t>
  </si>
  <si>
    <t>SARAYLI</t>
  </si>
  <si>
    <t>TRXXEKB62315</t>
  </si>
  <si>
    <t>TRXXEKB52316</t>
  </si>
  <si>
    <t>TRXXBMB22311</t>
  </si>
  <si>
    <t>TRXKTUBU2340</t>
  </si>
  <si>
    <t>TRXMYSBV2310</t>
  </si>
  <si>
    <t>TRXXGBBL2211</t>
  </si>
  <si>
    <t>SÜPERSON</t>
  </si>
  <si>
    <t>TRXXKNB02312</t>
  </si>
  <si>
    <t>1001 LİDAŞ</t>
  </si>
  <si>
    <t>TRXXFLB12216</t>
  </si>
  <si>
    <t>BANDIRMA TB</t>
  </si>
  <si>
    <t>TRXXINBA2218</t>
  </si>
  <si>
    <t>MY SİLO (ESKİŞEHİR)</t>
  </si>
  <si>
    <t>TRXMYSB12231</t>
  </si>
  <si>
    <t>TRXMYSBA2323</t>
  </si>
  <si>
    <t>TK (KAYMAZ)</t>
  </si>
  <si>
    <t>TRXTKTB12225</t>
  </si>
  <si>
    <t>ALTINBİLEK (MERKEZ)</t>
  </si>
  <si>
    <t>TRXXEGB62214</t>
  </si>
  <si>
    <t>ALTINBİLEK (ÇİFTELER)</t>
  </si>
  <si>
    <t>TRXXEHB82210</t>
  </si>
  <si>
    <t>ALTINBİLEK (ALPU)</t>
  </si>
  <si>
    <t>TRXXGVB52219</t>
  </si>
  <si>
    <t>DÜLGER</t>
  </si>
  <si>
    <t>TRXXIAB52219</t>
  </si>
  <si>
    <t>TRXXIAB92314</t>
  </si>
  <si>
    <t>ESKİŞEHİR</t>
  </si>
  <si>
    <t>TMO-TOBB (KESKİN)</t>
  </si>
  <si>
    <t>TRXXFVB62210</t>
  </si>
  <si>
    <t>TRXXFWBA2210</t>
  </si>
  <si>
    <t>TRXHKMB52213</t>
  </si>
  <si>
    <t>SAKARYA</t>
  </si>
  <si>
    <t>DOĞU MARMARA</t>
  </si>
  <si>
    <t>TRXXEUB12210</t>
  </si>
  <si>
    <t>SAKARYA TB</t>
  </si>
  <si>
    <t>TRXXJGB02219</t>
  </si>
  <si>
    <t>HASANOĞULLARI (AKSARAY)</t>
  </si>
  <si>
    <t>TRXXGCBI2314</t>
  </si>
  <si>
    <t>1123</t>
  </si>
  <si>
    <t>EREĞLİ TARIM</t>
  </si>
  <si>
    <t>TRXXHKBB2310</t>
  </si>
  <si>
    <t>1121</t>
  </si>
  <si>
    <t>TRXXHKBF2316</t>
  </si>
  <si>
    <t>TRXXGNBC2317</t>
  </si>
  <si>
    <t>TRXTLTBG2316</t>
  </si>
  <si>
    <t>1122</t>
  </si>
  <si>
    <t>TRXXFZBO2310</t>
  </si>
  <si>
    <t>SALUVAN</t>
  </si>
  <si>
    <t>TRXXGAB72310</t>
  </si>
  <si>
    <t>TRXXGAB82319</t>
  </si>
  <si>
    <t>TRXXGNBD2316</t>
  </si>
  <si>
    <t>TRXXIJBJ2314</t>
  </si>
  <si>
    <t>TRXCLDBF2314</t>
  </si>
  <si>
    <t>TRXCLDBG2313</t>
  </si>
  <si>
    <t>TRXXEPBM2315</t>
  </si>
  <si>
    <t>ÇELİKOĞULLARI</t>
  </si>
  <si>
    <t>TRXXFCB82317</t>
  </si>
  <si>
    <t>TRXXGDBP2314</t>
  </si>
  <si>
    <t>TRXXHPB62317</t>
  </si>
  <si>
    <t>İZZETTİN DENKTAŞ</t>
  </si>
  <si>
    <t>TRXXJDBJ2319</t>
  </si>
  <si>
    <t>TRXXJRB02315</t>
  </si>
  <si>
    <t>TRXXJRB12314</t>
  </si>
  <si>
    <t>TRXXGUBR2311</t>
  </si>
  <si>
    <t>TRXXGUBQ2312</t>
  </si>
  <si>
    <t>TRXXFHBE2314</t>
  </si>
  <si>
    <t>TRXTYTBT2316</t>
  </si>
  <si>
    <t>TRXXFHBF2313</t>
  </si>
  <si>
    <t>TRXXJPBA2314</t>
  </si>
  <si>
    <t>EKBER</t>
  </si>
  <si>
    <t>TRXXJOB12311</t>
  </si>
  <si>
    <t>TRXATABQ2318</t>
  </si>
  <si>
    <t>TRXXTUBB2314</t>
  </si>
  <si>
    <t>TRXKAYB62311</t>
  </si>
  <si>
    <t>KAYSERİ ŞEKER (BOĞAZLIYAN)</t>
  </si>
  <si>
    <t>TRXKAYBY2319</t>
  </si>
  <si>
    <t>TRXPLTBA2316</t>
  </si>
  <si>
    <t>TRXRUTBD2310</t>
  </si>
  <si>
    <t>TRXXEJB82315</t>
  </si>
  <si>
    <t>TRXXFTBA2314</t>
  </si>
  <si>
    <t>TRXXFTBB2313</t>
  </si>
  <si>
    <t>TRXXGGBC2316</t>
  </si>
  <si>
    <t>TRXXGGBD2315</t>
  </si>
  <si>
    <t>TRXXGHBD2314</t>
  </si>
  <si>
    <t>TRXXGHBE2313</t>
  </si>
  <si>
    <t>TRXXGJBP2318</t>
  </si>
  <si>
    <t>ESERLER</t>
  </si>
  <si>
    <t>TRXXGLB92315</t>
  </si>
  <si>
    <t>TRXXHVBH2311</t>
  </si>
  <si>
    <t>TMO-TOBB (MUCUR)</t>
  </si>
  <si>
    <t>TRXTTDBE2318</t>
  </si>
  <si>
    <t>TRXASLBJ2315</t>
  </si>
  <si>
    <t>TRXKTUBQ2338</t>
  </si>
  <si>
    <t>KIZILTEPE AGRO</t>
  </si>
  <si>
    <t>TRXKTPB82317</t>
  </si>
  <si>
    <t>TRXUNSBH2311</t>
  </si>
  <si>
    <t>MEZOPOTAMYA</t>
  </si>
  <si>
    <t>TRXXEMB12316</t>
  </si>
  <si>
    <t>TRXXEMB22315</t>
  </si>
  <si>
    <t>TRXXFIB42318</t>
  </si>
  <si>
    <t>YİĞİTLER AGRO</t>
  </si>
  <si>
    <t>TRXXFOB82312</t>
  </si>
  <si>
    <t>TRXXHLBJ2311</t>
  </si>
  <si>
    <t>KILIÇLAR</t>
  </si>
  <si>
    <t>TRXXJNB42310</t>
  </si>
  <si>
    <t>AK LİDAŞ</t>
  </si>
  <si>
    <t>TRXXMCBA2314</t>
  </si>
  <si>
    <t>TRXXFOB92311</t>
  </si>
  <si>
    <t>TRXXFDBI2314</t>
  </si>
  <si>
    <t>TRXKTPBA2317</t>
  </si>
  <si>
    <t>TRXXHEB92318</t>
  </si>
  <si>
    <t>TRXXFBB72310</t>
  </si>
  <si>
    <t>GAP ŞANLIURFA</t>
  </si>
  <si>
    <t>TRXXDTB42310</t>
  </si>
  <si>
    <t>TRXXFPBH2311</t>
  </si>
  <si>
    <t>TRXXFPBG2312</t>
  </si>
  <si>
    <t>TRXXETB62316</t>
  </si>
  <si>
    <t>ALTUNTAŞ (YAPILCAN))</t>
  </si>
  <si>
    <t>TRXALTBA2214</t>
  </si>
  <si>
    <t>1141</t>
  </si>
  <si>
    <t>BETA GEN (YENİŞEHİR)</t>
  </si>
  <si>
    <t>TRXXEPBL2217</t>
  </si>
  <si>
    <t>TRXXFCB52211</t>
  </si>
  <si>
    <t>TRXXGUBA2211</t>
  </si>
  <si>
    <t>TRXXJAB42218</t>
  </si>
  <si>
    <t>TRXXJAB52217</t>
  </si>
  <si>
    <t>TRXPLTB32211</t>
  </si>
  <si>
    <t>TRXPLTB42210</t>
  </si>
  <si>
    <t>TRXRUTB32218</t>
  </si>
  <si>
    <t>TRXXEJB32211</t>
  </si>
  <si>
    <t>TRXXELB42216</t>
  </si>
  <si>
    <t>TRXXELB52215</t>
  </si>
  <si>
    <t>TRXXGGB32212</t>
  </si>
  <si>
    <t>TRXXGHB62217</t>
  </si>
  <si>
    <t>TRXXGJBI2218</t>
  </si>
  <si>
    <t>TRXXGJBJ2217</t>
  </si>
  <si>
    <t>TRXXGLB42211</t>
  </si>
  <si>
    <t>TRXXGLB52210</t>
  </si>
  <si>
    <t>TRXXHVB72215</t>
  </si>
  <si>
    <t>TRXXHVB82214</t>
  </si>
  <si>
    <t>TRXTTDB42219</t>
  </si>
  <si>
    <t>TRXTOPB22216</t>
  </si>
  <si>
    <t>TRXTZCBD2213</t>
  </si>
  <si>
    <t>TRXUNSB82214</t>
  </si>
  <si>
    <t>TRXXEMBW2217</t>
  </si>
  <si>
    <t>TRXXFDBD2210</t>
  </si>
  <si>
    <t>TRXSLTBA2214</t>
  </si>
  <si>
    <t>BALKIR</t>
  </si>
  <si>
    <t>TRXXGMBD2218</t>
  </si>
  <si>
    <t>EK-1/A</t>
  </si>
  <si>
    <t>EK-1/E</t>
  </si>
  <si>
    <t>MİKTAR</t>
  </si>
  <si>
    <t>2025 ŞUBAT AYINDA  PEŞİN VE VADELİ VADE FARKSIZ SATIŞA AÇILAN MAKARNALIK BUĞDAY STOKLARI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</si>
</sst>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Normal" xfId="0" builtinId="0"/>
    <cellStyle name="Normal 3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7"/>
  <sheetViews>
    <sheetView topLeftCell="A43" zoomScale="77" zoomScaleNormal="77" workbookViewId="0">
      <selection activeCell="K43" sqref="K43"/>
    </sheetView>
  </sheetViews>
  <sheetFormatPr defaultColWidth="9.140625" defaultRowHeight="15.75" x14ac:dyDescent="0.25"/>
  <cols>
    <col min="1" max="1" width="41.140625" style="2" customWidth="1"/>
    <col min="2" max="2" width="39.140625" style="3" customWidth="1"/>
    <col min="3" max="3" width="41.140625" style="3" customWidth="1"/>
    <col min="4" max="5" width="18.140625" style="3" customWidth="1"/>
    <col min="6" max="6" width="25.7109375" style="6" customWidth="1"/>
    <col min="7" max="16384" width="9.140625" style="5"/>
  </cols>
  <sheetData>
    <row r="1" spans="1:6" ht="16.5" customHeight="1" thickBot="1" x14ac:dyDescent="0.3">
      <c r="F1" s="4" t="s">
        <v>596</v>
      </c>
    </row>
    <row r="2" spans="1:6" ht="35.1" customHeight="1" x14ac:dyDescent="0.25">
      <c r="A2" s="38" t="s">
        <v>30</v>
      </c>
      <c r="B2" s="39"/>
      <c r="C2" s="39"/>
      <c r="D2" s="39"/>
      <c r="E2" s="39"/>
      <c r="F2" s="40"/>
    </row>
    <row r="3" spans="1:6" ht="39" customHeight="1" x14ac:dyDescent="0.25">
      <c r="A3" s="14" t="s">
        <v>0</v>
      </c>
      <c r="B3" s="10" t="s">
        <v>6</v>
      </c>
      <c r="C3" s="10" t="s">
        <v>7</v>
      </c>
      <c r="D3" s="10" t="s">
        <v>2</v>
      </c>
      <c r="E3" s="10" t="s">
        <v>1</v>
      </c>
      <c r="F3" s="15" t="s">
        <v>4</v>
      </c>
    </row>
    <row r="4" spans="1:6" ht="39" customHeight="1" x14ac:dyDescent="0.25">
      <c r="A4" s="33" t="s">
        <v>31</v>
      </c>
      <c r="B4" s="11" t="s">
        <v>32</v>
      </c>
      <c r="C4" s="11" t="s">
        <v>40</v>
      </c>
      <c r="D4" s="11" t="s">
        <v>50</v>
      </c>
      <c r="E4" s="11">
        <v>2023</v>
      </c>
      <c r="F4" s="16">
        <v>6914899</v>
      </c>
    </row>
    <row r="5" spans="1:6" ht="39" customHeight="1" x14ac:dyDescent="0.25">
      <c r="A5" s="34"/>
      <c r="B5" s="11" t="s">
        <v>33</v>
      </c>
      <c r="C5" s="11" t="s">
        <v>41</v>
      </c>
      <c r="D5" s="11" t="s">
        <v>50</v>
      </c>
      <c r="E5" s="11">
        <v>2023</v>
      </c>
      <c r="F5" s="16">
        <v>3021477</v>
      </c>
    </row>
    <row r="6" spans="1:6" ht="39" customHeight="1" x14ac:dyDescent="0.25">
      <c r="A6" s="34"/>
      <c r="B6" s="11" t="s">
        <v>34</v>
      </c>
      <c r="C6" s="11" t="s">
        <v>42</v>
      </c>
      <c r="D6" s="11" t="s">
        <v>50</v>
      </c>
      <c r="E6" s="11">
        <v>2023</v>
      </c>
      <c r="F6" s="16">
        <v>2689690</v>
      </c>
    </row>
    <row r="7" spans="1:6" ht="39" customHeight="1" x14ac:dyDescent="0.25">
      <c r="A7" s="34"/>
      <c r="B7" s="11" t="s">
        <v>35</v>
      </c>
      <c r="C7" s="11" t="s">
        <v>43</v>
      </c>
      <c r="D7" s="11" t="s">
        <v>51</v>
      </c>
      <c r="E7" s="11">
        <v>2023</v>
      </c>
      <c r="F7" s="16">
        <v>86843</v>
      </c>
    </row>
    <row r="8" spans="1:6" ht="39" customHeight="1" x14ac:dyDescent="0.25">
      <c r="A8" s="34"/>
      <c r="B8" s="11" t="s">
        <v>36</v>
      </c>
      <c r="C8" s="11" t="s">
        <v>44</v>
      </c>
      <c r="D8" s="11" t="s">
        <v>50</v>
      </c>
      <c r="E8" s="11">
        <v>2023</v>
      </c>
      <c r="F8" s="16">
        <v>1781507</v>
      </c>
    </row>
    <row r="9" spans="1:6" ht="39" customHeight="1" x14ac:dyDescent="0.25">
      <c r="A9" s="34"/>
      <c r="B9" s="11" t="s">
        <v>37</v>
      </c>
      <c r="C9" s="11" t="s">
        <v>45</v>
      </c>
      <c r="D9" s="11" t="s">
        <v>50</v>
      </c>
      <c r="E9" s="11">
        <v>2023</v>
      </c>
      <c r="F9" s="16">
        <v>1767193</v>
      </c>
    </row>
    <row r="10" spans="1:6" ht="39" customHeight="1" x14ac:dyDescent="0.25">
      <c r="A10" s="34"/>
      <c r="B10" s="11" t="s">
        <v>35</v>
      </c>
      <c r="C10" s="11" t="s">
        <v>46</v>
      </c>
      <c r="D10" s="11" t="s">
        <v>52</v>
      </c>
      <c r="E10" s="11">
        <v>2023</v>
      </c>
      <c r="F10" s="16">
        <v>1500000</v>
      </c>
    </row>
    <row r="11" spans="1:6" ht="39" customHeight="1" x14ac:dyDescent="0.25">
      <c r="A11" s="34"/>
      <c r="B11" s="11" t="s">
        <v>38</v>
      </c>
      <c r="C11" s="11" t="s">
        <v>47</v>
      </c>
      <c r="D11" s="11" t="s">
        <v>50</v>
      </c>
      <c r="E11" s="11">
        <v>2023</v>
      </c>
      <c r="F11" s="16">
        <v>3000000</v>
      </c>
    </row>
    <row r="12" spans="1:6" ht="39" customHeight="1" x14ac:dyDescent="0.25">
      <c r="A12" s="34"/>
      <c r="B12" s="11" t="s">
        <v>35</v>
      </c>
      <c r="C12" s="11" t="s">
        <v>48</v>
      </c>
      <c r="D12" s="11" t="s">
        <v>50</v>
      </c>
      <c r="E12" s="11">
        <v>2023</v>
      </c>
      <c r="F12" s="16">
        <v>2890900</v>
      </c>
    </row>
    <row r="13" spans="1:6" ht="39" customHeight="1" x14ac:dyDescent="0.25">
      <c r="A13" s="35"/>
      <c r="B13" s="11" t="s">
        <v>39</v>
      </c>
      <c r="C13" s="11" t="s">
        <v>49</v>
      </c>
      <c r="D13" s="12" t="s">
        <v>50</v>
      </c>
      <c r="E13" s="12">
        <v>2023</v>
      </c>
      <c r="F13" s="16">
        <v>1576719</v>
      </c>
    </row>
    <row r="14" spans="1:6" ht="39" customHeight="1" x14ac:dyDescent="0.25">
      <c r="A14" s="24" t="s">
        <v>3</v>
      </c>
      <c r="B14" s="25"/>
      <c r="C14" s="25"/>
      <c r="D14" s="25"/>
      <c r="E14" s="26"/>
      <c r="F14" s="15">
        <f>SUM(F4:F13)</f>
        <v>25229228</v>
      </c>
    </row>
    <row r="15" spans="1:6" ht="39" customHeight="1" x14ac:dyDescent="0.25">
      <c r="A15" s="33" t="s">
        <v>53</v>
      </c>
      <c r="B15" s="11" t="s">
        <v>54</v>
      </c>
      <c r="C15" s="11" t="s">
        <v>57</v>
      </c>
      <c r="D15" s="11" t="s">
        <v>64</v>
      </c>
      <c r="E15" s="11">
        <v>2023</v>
      </c>
      <c r="F15" s="16">
        <v>611817</v>
      </c>
    </row>
    <row r="16" spans="1:6" ht="39" customHeight="1" x14ac:dyDescent="0.25">
      <c r="A16" s="34"/>
      <c r="B16" s="11" t="s">
        <v>55</v>
      </c>
      <c r="C16" s="11" t="s">
        <v>58</v>
      </c>
      <c r="D16" s="11" t="s">
        <v>50</v>
      </c>
      <c r="E16" s="11">
        <v>2023</v>
      </c>
      <c r="F16" s="16">
        <v>1286820</v>
      </c>
    </row>
    <row r="17" spans="1:6" ht="39" customHeight="1" x14ac:dyDescent="0.25">
      <c r="A17" s="34"/>
      <c r="B17" s="11" t="s">
        <v>56</v>
      </c>
      <c r="C17" s="11" t="s">
        <v>59</v>
      </c>
      <c r="D17" s="11" t="s">
        <v>65</v>
      </c>
      <c r="E17" s="11">
        <v>2023</v>
      </c>
      <c r="F17" s="16">
        <v>3443120</v>
      </c>
    </row>
    <row r="18" spans="1:6" ht="39" customHeight="1" x14ac:dyDescent="0.25">
      <c r="A18" s="34"/>
      <c r="B18" s="11" t="s">
        <v>56</v>
      </c>
      <c r="C18" s="11" t="s">
        <v>60</v>
      </c>
      <c r="D18" s="11" t="s">
        <v>50</v>
      </c>
      <c r="E18" s="11">
        <v>2023</v>
      </c>
      <c r="F18" s="16">
        <v>414174</v>
      </c>
    </row>
    <row r="19" spans="1:6" ht="39" customHeight="1" x14ac:dyDescent="0.25">
      <c r="A19" s="34"/>
      <c r="B19" s="11" t="s">
        <v>56</v>
      </c>
      <c r="C19" s="11" t="s">
        <v>61</v>
      </c>
      <c r="D19" s="11" t="s">
        <v>51</v>
      </c>
      <c r="E19" s="11">
        <v>2023</v>
      </c>
      <c r="F19" s="16">
        <v>998873</v>
      </c>
    </row>
    <row r="20" spans="1:6" ht="39" customHeight="1" x14ac:dyDescent="0.25">
      <c r="A20" s="34"/>
      <c r="B20" s="11" t="s">
        <v>55</v>
      </c>
      <c r="C20" s="11" t="s">
        <v>62</v>
      </c>
      <c r="D20" s="11" t="s">
        <v>66</v>
      </c>
      <c r="E20" s="11">
        <v>2023</v>
      </c>
      <c r="F20" s="16">
        <v>1842140</v>
      </c>
    </row>
    <row r="21" spans="1:6" ht="39" customHeight="1" x14ac:dyDescent="0.25">
      <c r="A21" s="35"/>
      <c r="B21" s="11" t="s">
        <v>54</v>
      </c>
      <c r="C21" s="11" t="s">
        <v>63</v>
      </c>
      <c r="D21" s="11" t="s">
        <v>52</v>
      </c>
      <c r="E21" s="11">
        <v>2023</v>
      </c>
      <c r="F21" s="16">
        <v>16902184</v>
      </c>
    </row>
    <row r="22" spans="1:6" ht="39" customHeight="1" x14ac:dyDescent="0.25">
      <c r="A22" s="23" t="s">
        <v>3</v>
      </c>
      <c r="B22" s="30"/>
      <c r="C22" s="30"/>
      <c r="D22" s="30"/>
      <c r="E22" s="30"/>
      <c r="F22" s="15">
        <f>SUM(F15:F21)</f>
        <v>25499128</v>
      </c>
    </row>
    <row r="23" spans="1:6" ht="39" customHeight="1" x14ac:dyDescent="0.25">
      <c r="A23" s="33" t="s">
        <v>67</v>
      </c>
      <c r="B23" s="11" t="s">
        <v>68</v>
      </c>
      <c r="C23" s="11" t="s">
        <v>69</v>
      </c>
      <c r="D23" s="11" t="s">
        <v>51</v>
      </c>
      <c r="E23" s="11">
        <v>2023</v>
      </c>
      <c r="F23" s="16">
        <v>3390</v>
      </c>
    </row>
    <row r="24" spans="1:6" ht="39" customHeight="1" x14ac:dyDescent="0.25">
      <c r="A24" s="34"/>
      <c r="B24" s="11" t="s">
        <v>68</v>
      </c>
      <c r="C24" s="11" t="s">
        <v>70</v>
      </c>
      <c r="D24" s="11" t="s">
        <v>52</v>
      </c>
      <c r="E24" s="11">
        <v>2023</v>
      </c>
      <c r="F24" s="16">
        <v>845494</v>
      </c>
    </row>
    <row r="25" spans="1:6" ht="39" customHeight="1" x14ac:dyDescent="0.25">
      <c r="A25" s="34"/>
      <c r="B25" s="11" t="s">
        <v>71</v>
      </c>
      <c r="C25" s="11" t="s">
        <v>72</v>
      </c>
      <c r="D25" s="11" t="s">
        <v>52</v>
      </c>
      <c r="E25" s="11">
        <v>2023</v>
      </c>
      <c r="F25" s="16">
        <v>998873</v>
      </c>
    </row>
    <row r="26" spans="1:6" ht="39" customHeight="1" x14ac:dyDescent="0.25">
      <c r="A26" s="34"/>
      <c r="B26" s="11" t="s">
        <v>73</v>
      </c>
      <c r="C26" s="11" t="s">
        <v>74</v>
      </c>
      <c r="D26" s="11" t="s">
        <v>52</v>
      </c>
      <c r="E26" s="11">
        <v>2023</v>
      </c>
      <c r="F26" s="16">
        <v>2668251</v>
      </c>
    </row>
    <row r="27" spans="1:6" ht="39" customHeight="1" x14ac:dyDescent="0.25">
      <c r="A27" s="35"/>
      <c r="B27" s="11" t="s">
        <v>75</v>
      </c>
      <c r="C27" s="11" t="s">
        <v>76</v>
      </c>
      <c r="D27" s="11" t="s">
        <v>50</v>
      </c>
      <c r="E27" s="11">
        <v>2023</v>
      </c>
      <c r="F27" s="16">
        <v>1000000</v>
      </c>
    </row>
    <row r="28" spans="1:6" ht="39" customHeight="1" x14ac:dyDescent="0.25">
      <c r="A28" s="24" t="s">
        <v>3</v>
      </c>
      <c r="B28" s="25"/>
      <c r="C28" s="25"/>
      <c r="D28" s="25"/>
      <c r="E28" s="26"/>
      <c r="F28" s="15">
        <f>SUM(F23:F27)</f>
        <v>5516008</v>
      </c>
    </row>
    <row r="29" spans="1:6" ht="39" customHeight="1" x14ac:dyDescent="0.25">
      <c r="A29" s="33" t="s">
        <v>8</v>
      </c>
      <c r="B29" s="11" t="s">
        <v>77</v>
      </c>
      <c r="C29" s="11" t="s">
        <v>78</v>
      </c>
      <c r="D29" s="11" t="s">
        <v>51</v>
      </c>
      <c r="E29" s="11">
        <v>2023</v>
      </c>
      <c r="F29" s="16">
        <v>268640</v>
      </c>
    </row>
    <row r="30" spans="1:6" ht="39" customHeight="1" x14ac:dyDescent="0.25">
      <c r="A30" s="34"/>
      <c r="B30" s="11" t="s">
        <v>79</v>
      </c>
      <c r="C30" s="11" t="s">
        <v>80</v>
      </c>
      <c r="D30" s="11" t="s">
        <v>65</v>
      </c>
      <c r="E30" s="11">
        <v>2023</v>
      </c>
      <c r="F30" s="16">
        <v>376534</v>
      </c>
    </row>
    <row r="31" spans="1:6" ht="39" customHeight="1" x14ac:dyDescent="0.25">
      <c r="A31" s="34"/>
      <c r="B31" s="11" t="s">
        <v>79</v>
      </c>
      <c r="C31" s="11" t="s">
        <v>81</v>
      </c>
      <c r="D31" s="11" t="s">
        <v>51</v>
      </c>
      <c r="E31" s="11">
        <v>2023</v>
      </c>
      <c r="F31" s="16">
        <v>3443120</v>
      </c>
    </row>
    <row r="32" spans="1:6" ht="39" customHeight="1" x14ac:dyDescent="0.25">
      <c r="A32" s="34"/>
      <c r="B32" s="11" t="s">
        <v>82</v>
      </c>
      <c r="C32" s="11" t="s">
        <v>83</v>
      </c>
      <c r="D32" s="11" t="s">
        <v>65</v>
      </c>
      <c r="E32" s="11">
        <v>2023</v>
      </c>
      <c r="F32" s="16">
        <v>4872519</v>
      </c>
    </row>
    <row r="33" spans="1:6" ht="39" customHeight="1" x14ac:dyDescent="0.25">
      <c r="A33" s="34"/>
      <c r="B33" s="11" t="s">
        <v>77</v>
      </c>
      <c r="C33" s="11" t="s">
        <v>84</v>
      </c>
      <c r="D33" s="11" t="s">
        <v>65</v>
      </c>
      <c r="E33" s="11">
        <v>2023</v>
      </c>
      <c r="F33" s="16">
        <v>189720</v>
      </c>
    </row>
    <row r="34" spans="1:6" ht="39" customHeight="1" x14ac:dyDescent="0.25">
      <c r="A34" s="34"/>
      <c r="B34" s="11" t="s">
        <v>85</v>
      </c>
      <c r="C34" s="11" t="s">
        <v>86</v>
      </c>
      <c r="D34" s="11" t="s">
        <v>51</v>
      </c>
      <c r="E34" s="11">
        <v>2023</v>
      </c>
      <c r="F34" s="16">
        <v>1868300</v>
      </c>
    </row>
    <row r="35" spans="1:6" ht="39" customHeight="1" x14ac:dyDescent="0.25">
      <c r="A35" s="35"/>
      <c r="B35" s="11" t="s">
        <v>82</v>
      </c>
      <c r="C35" s="11" t="s">
        <v>87</v>
      </c>
      <c r="D35" s="11" t="s">
        <v>51</v>
      </c>
      <c r="E35" s="11">
        <v>2023</v>
      </c>
      <c r="F35" s="16">
        <v>6343001</v>
      </c>
    </row>
    <row r="36" spans="1:6" ht="39" customHeight="1" x14ac:dyDescent="0.25">
      <c r="A36" s="24" t="s">
        <v>3</v>
      </c>
      <c r="B36" s="25"/>
      <c r="C36" s="25"/>
      <c r="D36" s="25"/>
      <c r="E36" s="26"/>
      <c r="F36" s="15">
        <f>SUM(F29:F35)</f>
        <v>17361834</v>
      </c>
    </row>
    <row r="37" spans="1:6" ht="35.1" customHeight="1" x14ac:dyDescent="0.25">
      <c r="A37" s="33" t="s">
        <v>88</v>
      </c>
      <c r="B37" s="1" t="s">
        <v>89</v>
      </c>
      <c r="C37" s="1" t="s">
        <v>90</v>
      </c>
      <c r="D37" s="1" t="s">
        <v>51</v>
      </c>
      <c r="E37" s="1">
        <v>2023</v>
      </c>
      <c r="F37" s="16">
        <v>1124412</v>
      </c>
    </row>
    <row r="38" spans="1:6" ht="35.1" customHeight="1" x14ac:dyDescent="0.25">
      <c r="A38" s="34"/>
      <c r="B38" s="1" t="s">
        <v>91</v>
      </c>
      <c r="C38" s="1" t="s">
        <v>92</v>
      </c>
      <c r="D38" s="1" t="s">
        <v>93</v>
      </c>
      <c r="E38" s="1">
        <v>2023</v>
      </c>
      <c r="F38" s="16">
        <v>2448287</v>
      </c>
    </row>
    <row r="39" spans="1:6" ht="35.1" customHeight="1" x14ac:dyDescent="0.25">
      <c r="A39" s="34"/>
      <c r="B39" s="1" t="s">
        <v>91</v>
      </c>
      <c r="C39" s="1" t="s">
        <v>94</v>
      </c>
      <c r="D39" s="1" t="s">
        <v>66</v>
      </c>
      <c r="E39" s="1">
        <v>2023</v>
      </c>
      <c r="F39" s="16">
        <v>2786433</v>
      </c>
    </row>
    <row r="40" spans="1:6" ht="35.1" customHeight="1" x14ac:dyDescent="0.25">
      <c r="A40" s="34"/>
      <c r="B40" s="1" t="s">
        <v>95</v>
      </c>
      <c r="C40" s="1" t="s">
        <v>96</v>
      </c>
      <c r="D40" s="1" t="s">
        <v>66</v>
      </c>
      <c r="E40" s="1">
        <v>2023</v>
      </c>
      <c r="F40" s="16">
        <v>1057482</v>
      </c>
    </row>
    <row r="41" spans="1:6" ht="35.1" customHeight="1" x14ac:dyDescent="0.25">
      <c r="A41" s="34"/>
      <c r="B41" s="1" t="s">
        <v>97</v>
      </c>
      <c r="C41" s="1" t="s">
        <v>98</v>
      </c>
      <c r="D41" s="1" t="s">
        <v>52</v>
      </c>
      <c r="E41" s="1">
        <v>2023</v>
      </c>
      <c r="F41" s="16">
        <v>684897</v>
      </c>
    </row>
    <row r="42" spans="1:6" ht="35.1" customHeight="1" x14ac:dyDescent="0.25">
      <c r="A42" s="34"/>
      <c r="B42" s="1" t="s">
        <v>99</v>
      </c>
      <c r="C42" s="1" t="s">
        <v>100</v>
      </c>
      <c r="D42" s="1" t="s">
        <v>50</v>
      </c>
      <c r="E42" s="1">
        <v>2023</v>
      </c>
      <c r="F42" s="16">
        <v>23930918</v>
      </c>
    </row>
    <row r="43" spans="1:6" ht="35.1" customHeight="1" x14ac:dyDescent="0.25">
      <c r="A43" s="34"/>
      <c r="B43" s="1" t="s">
        <v>97</v>
      </c>
      <c r="C43" s="1" t="s">
        <v>101</v>
      </c>
      <c r="D43" s="1" t="s">
        <v>93</v>
      </c>
      <c r="E43" s="1">
        <v>2023</v>
      </c>
      <c r="F43" s="16">
        <v>1938800</v>
      </c>
    </row>
    <row r="44" spans="1:6" ht="35.1" customHeight="1" x14ac:dyDescent="0.25">
      <c r="A44" s="34"/>
      <c r="B44" s="1" t="s">
        <v>102</v>
      </c>
      <c r="C44" s="1" t="s">
        <v>103</v>
      </c>
      <c r="D44" s="1" t="s">
        <v>50</v>
      </c>
      <c r="E44" s="1">
        <v>2023</v>
      </c>
      <c r="F44" s="16">
        <v>3748755</v>
      </c>
    </row>
    <row r="45" spans="1:6" ht="35.1" customHeight="1" x14ac:dyDescent="0.25">
      <c r="A45" s="34"/>
      <c r="B45" s="1" t="s">
        <v>89</v>
      </c>
      <c r="C45" s="1" t="s">
        <v>104</v>
      </c>
      <c r="D45" s="1" t="s">
        <v>52</v>
      </c>
      <c r="E45" s="1">
        <v>2023</v>
      </c>
      <c r="F45" s="16">
        <v>1700640</v>
      </c>
    </row>
    <row r="46" spans="1:6" ht="35.1" customHeight="1" x14ac:dyDescent="0.25">
      <c r="A46" s="34"/>
      <c r="B46" s="1" t="s">
        <v>105</v>
      </c>
      <c r="C46" s="1" t="s">
        <v>106</v>
      </c>
      <c r="D46" s="1" t="s">
        <v>52</v>
      </c>
      <c r="E46" s="1">
        <v>2023</v>
      </c>
      <c r="F46" s="16">
        <v>1286052</v>
      </c>
    </row>
    <row r="47" spans="1:6" ht="35.1" customHeight="1" x14ac:dyDescent="0.25">
      <c r="A47" s="34"/>
      <c r="B47" s="1" t="s">
        <v>107</v>
      </c>
      <c r="C47" s="1" t="s">
        <v>108</v>
      </c>
      <c r="D47" s="1" t="s">
        <v>50</v>
      </c>
      <c r="E47" s="1">
        <v>2023</v>
      </c>
      <c r="F47" s="16">
        <v>2076400</v>
      </c>
    </row>
    <row r="48" spans="1:6" ht="35.1" customHeight="1" x14ac:dyDescent="0.25">
      <c r="A48" s="34"/>
      <c r="B48" s="1" t="s">
        <v>109</v>
      </c>
      <c r="C48" s="1" t="s">
        <v>110</v>
      </c>
      <c r="D48" s="1" t="s">
        <v>50</v>
      </c>
      <c r="E48" s="1">
        <v>2023</v>
      </c>
      <c r="F48" s="16">
        <v>1500000</v>
      </c>
    </row>
    <row r="49" spans="1:6" ht="35.1" customHeight="1" x14ac:dyDescent="0.25">
      <c r="A49" s="34"/>
      <c r="B49" s="1" t="s">
        <v>91</v>
      </c>
      <c r="C49" s="1" t="s">
        <v>111</v>
      </c>
      <c r="D49" s="1" t="s">
        <v>50</v>
      </c>
      <c r="E49" s="1">
        <v>2023</v>
      </c>
      <c r="F49" s="16">
        <v>5109722</v>
      </c>
    </row>
    <row r="50" spans="1:6" ht="35.1" customHeight="1" x14ac:dyDescent="0.25">
      <c r="A50" s="34"/>
      <c r="B50" s="1" t="s">
        <v>105</v>
      </c>
      <c r="C50" s="1" t="s">
        <v>112</v>
      </c>
      <c r="D50" s="1" t="s">
        <v>50</v>
      </c>
      <c r="E50" s="1">
        <v>2023</v>
      </c>
      <c r="F50" s="16">
        <v>4114725</v>
      </c>
    </row>
    <row r="51" spans="1:6" ht="35.25" customHeight="1" x14ac:dyDescent="0.25">
      <c r="A51" s="24" t="s">
        <v>3</v>
      </c>
      <c r="B51" s="25"/>
      <c r="C51" s="25"/>
      <c r="D51" s="25"/>
      <c r="E51" s="26"/>
      <c r="F51" s="15">
        <f>SUM(F37:F50)</f>
        <v>53507523</v>
      </c>
    </row>
    <row r="52" spans="1:6" ht="38.25" customHeight="1" x14ac:dyDescent="0.25">
      <c r="A52" s="23" t="s">
        <v>113</v>
      </c>
      <c r="B52" s="1" t="s">
        <v>114</v>
      </c>
      <c r="C52" s="1" t="s">
        <v>115</v>
      </c>
      <c r="D52" s="1" t="s">
        <v>51</v>
      </c>
      <c r="E52" s="1">
        <v>2023</v>
      </c>
      <c r="F52" s="16">
        <v>190740</v>
      </c>
    </row>
    <row r="53" spans="1:6" ht="38.25" customHeight="1" x14ac:dyDescent="0.25">
      <c r="A53" s="23"/>
      <c r="B53" s="1" t="s">
        <v>114</v>
      </c>
      <c r="C53" s="1" t="s">
        <v>116</v>
      </c>
      <c r="D53" s="1" t="s">
        <v>65</v>
      </c>
      <c r="E53" s="1">
        <v>2023</v>
      </c>
      <c r="F53" s="16">
        <v>1286369</v>
      </c>
    </row>
    <row r="54" spans="1:6" ht="38.25" customHeight="1" x14ac:dyDescent="0.25">
      <c r="A54" s="23"/>
      <c r="B54" s="1" t="s">
        <v>114</v>
      </c>
      <c r="C54" s="1" t="s">
        <v>117</v>
      </c>
      <c r="D54" s="1" t="s">
        <v>93</v>
      </c>
      <c r="E54" s="1">
        <v>2023</v>
      </c>
      <c r="F54" s="16">
        <v>1713455</v>
      </c>
    </row>
    <row r="55" spans="1:6" ht="38.25" customHeight="1" x14ac:dyDescent="0.25">
      <c r="A55" s="27" t="s">
        <v>3</v>
      </c>
      <c r="B55" s="28"/>
      <c r="C55" s="28"/>
      <c r="D55" s="28"/>
      <c r="E55" s="29"/>
      <c r="F55" s="15">
        <f>SUM(F52:F54)</f>
        <v>3190564</v>
      </c>
    </row>
    <row r="56" spans="1:6" ht="38.25" customHeight="1" x14ac:dyDescent="0.25">
      <c r="A56" s="33" t="s">
        <v>118</v>
      </c>
      <c r="B56" s="11" t="s">
        <v>119</v>
      </c>
      <c r="C56" s="11" t="s">
        <v>120</v>
      </c>
      <c r="D56" s="11" t="s">
        <v>52</v>
      </c>
      <c r="E56" s="11">
        <v>2023</v>
      </c>
      <c r="F56" s="16">
        <v>828915</v>
      </c>
    </row>
    <row r="57" spans="1:6" ht="38.25" customHeight="1" x14ac:dyDescent="0.25">
      <c r="A57" s="34"/>
      <c r="B57" s="11" t="s">
        <v>119</v>
      </c>
      <c r="C57" s="11" t="s">
        <v>121</v>
      </c>
      <c r="D57" s="11" t="s">
        <v>64</v>
      </c>
      <c r="E57" s="11">
        <v>2023</v>
      </c>
      <c r="F57" s="16">
        <v>6037254</v>
      </c>
    </row>
    <row r="58" spans="1:6" ht="38.25" customHeight="1" x14ac:dyDescent="0.25">
      <c r="A58" s="34"/>
      <c r="B58" s="11" t="s">
        <v>122</v>
      </c>
      <c r="C58" s="11" t="s">
        <v>123</v>
      </c>
      <c r="D58" s="11" t="s">
        <v>65</v>
      </c>
      <c r="E58" s="11">
        <v>2023</v>
      </c>
      <c r="F58" s="16">
        <v>1781507</v>
      </c>
    </row>
    <row r="59" spans="1:6" ht="38.25" customHeight="1" x14ac:dyDescent="0.25">
      <c r="A59" s="35"/>
      <c r="B59" s="11" t="s">
        <v>124</v>
      </c>
      <c r="C59" s="11" t="s">
        <v>125</v>
      </c>
      <c r="D59" s="11" t="s">
        <v>65</v>
      </c>
      <c r="E59" s="11">
        <v>2023</v>
      </c>
      <c r="F59" s="16">
        <v>3534992</v>
      </c>
    </row>
    <row r="60" spans="1:6" ht="38.25" customHeight="1" x14ac:dyDescent="0.25">
      <c r="A60" s="24" t="s">
        <v>3</v>
      </c>
      <c r="B60" s="25"/>
      <c r="C60" s="25"/>
      <c r="D60" s="25"/>
      <c r="E60" s="26"/>
      <c r="F60" s="15">
        <f>SUM(F56:F59)</f>
        <v>12182668</v>
      </c>
    </row>
    <row r="61" spans="1:6" ht="38.25" customHeight="1" x14ac:dyDescent="0.25">
      <c r="A61" s="33" t="s">
        <v>126</v>
      </c>
      <c r="B61" s="11" t="s">
        <v>127</v>
      </c>
      <c r="C61" s="11" t="s">
        <v>128</v>
      </c>
      <c r="D61" s="11" t="s">
        <v>50</v>
      </c>
      <c r="E61" s="11">
        <v>2023</v>
      </c>
      <c r="F61" s="16">
        <v>816354</v>
      </c>
    </row>
    <row r="62" spans="1:6" ht="38.25" customHeight="1" x14ac:dyDescent="0.25">
      <c r="A62" s="34"/>
      <c r="B62" s="11" t="s">
        <v>129</v>
      </c>
      <c r="C62" s="11" t="s">
        <v>130</v>
      </c>
      <c r="D62" s="11" t="s">
        <v>50</v>
      </c>
      <c r="E62" s="11">
        <v>2023</v>
      </c>
      <c r="F62" s="16">
        <v>11704309</v>
      </c>
    </row>
    <row r="63" spans="1:6" ht="38.25" customHeight="1" x14ac:dyDescent="0.25">
      <c r="A63" s="34"/>
      <c r="B63" s="11" t="s">
        <v>131</v>
      </c>
      <c r="C63" s="11" t="s">
        <v>132</v>
      </c>
      <c r="D63" s="11" t="s">
        <v>51</v>
      </c>
      <c r="E63" s="11">
        <v>2023</v>
      </c>
      <c r="F63" s="16">
        <v>3488013</v>
      </c>
    </row>
    <row r="64" spans="1:6" ht="38.25" customHeight="1" x14ac:dyDescent="0.25">
      <c r="A64" s="34"/>
      <c r="B64" s="11" t="s">
        <v>133</v>
      </c>
      <c r="C64" s="11" t="s">
        <v>134</v>
      </c>
      <c r="D64" s="11" t="s">
        <v>51</v>
      </c>
      <c r="E64" s="11">
        <v>2023</v>
      </c>
      <c r="F64" s="16">
        <v>2267900</v>
      </c>
    </row>
    <row r="65" spans="1:6" ht="38.25" customHeight="1" x14ac:dyDescent="0.25">
      <c r="A65" s="34"/>
      <c r="B65" s="11" t="s">
        <v>135</v>
      </c>
      <c r="C65" s="11" t="s">
        <v>136</v>
      </c>
      <c r="D65" s="11" t="s">
        <v>50</v>
      </c>
      <c r="E65" s="11">
        <v>2023</v>
      </c>
      <c r="F65" s="16">
        <v>104963</v>
      </c>
    </row>
    <row r="66" spans="1:6" ht="38.25" customHeight="1" x14ac:dyDescent="0.25">
      <c r="A66" s="34"/>
      <c r="B66" s="11" t="s">
        <v>137</v>
      </c>
      <c r="C66" s="11" t="s">
        <v>138</v>
      </c>
      <c r="D66" s="11" t="s">
        <v>52</v>
      </c>
      <c r="E66" s="11">
        <v>2023</v>
      </c>
      <c r="F66" s="16">
        <v>5546474</v>
      </c>
    </row>
    <row r="67" spans="1:6" ht="38.25" customHeight="1" x14ac:dyDescent="0.25">
      <c r="A67" s="34"/>
      <c r="B67" s="11" t="s">
        <v>139</v>
      </c>
      <c r="C67" s="11" t="s">
        <v>140</v>
      </c>
      <c r="D67" s="11" t="s">
        <v>52</v>
      </c>
      <c r="E67" s="11">
        <v>2023</v>
      </c>
      <c r="F67" s="16">
        <v>2217500</v>
      </c>
    </row>
    <row r="68" spans="1:6" ht="38.25" customHeight="1" x14ac:dyDescent="0.25">
      <c r="A68" s="34"/>
      <c r="B68" s="11" t="s">
        <v>141</v>
      </c>
      <c r="C68" s="11" t="s">
        <v>142</v>
      </c>
      <c r="D68" s="11" t="s">
        <v>52</v>
      </c>
      <c r="E68" s="11">
        <v>2023</v>
      </c>
      <c r="F68" s="16">
        <v>549069</v>
      </c>
    </row>
    <row r="69" spans="1:6" ht="38.25" customHeight="1" x14ac:dyDescent="0.25">
      <c r="A69" s="34"/>
      <c r="B69" s="11" t="s">
        <v>143</v>
      </c>
      <c r="C69" s="11" t="s">
        <v>144</v>
      </c>
      <c r="D69" s="11" t="s">
        <v>52</v>
      </c>
      <c r="E69" s="11">
        <v>2023</v>
      </c>
      <c r="F69" s="16">
        <v>2113680</v>
      </c>
    </row>
    <row r="70" spans="1:6" ht="38.25" customHeight="1" x14ac:dyDescent="0.25">
      <c r="A70" s="34"/>
      <c r="B70" s="11" t="s">
        <v>133</v>
      </c>
      <c r="C70" s="11" t="s">
        <v>145</v>
      </c>
      <c r="D70" s="11" t="s">
        <v>52</v>
      </c>
      <c r="E70" s="11">
        <v>2023</v>
      </c>
      <c r="F70" s="16">
        <v>1900000</v>
      </c>
    </row>
    <row r="71" spans="1:6" ht="38.25" customHeight="1" x14ac:dyDescent="0.25">
      <c r="A71" s="34"/>
      <c r="B71" s="11" t="s">
        <v>131</v>
      </c>
      <c r="C71" s="11" t="s">
        <v>146</v>
      </c>
      <c r="D71" s="11" t="s">
        <v>52</v>
      </c>
      <c r="E71" s="11">
        <v>2023</v>
      </c>
      <c r="F71" s="16">
        <v>5949714</v>
      </c>
    </row>
    <row r="72" spans="1:6" ht="38.25" customHeight="1" x14ac:dyDescent="0.25">
      <c r="A72" s="34"/>
      <c r="B72" s="11" t="s">
        <v>147</v>
      </c>
      <c r="C72" s="11" t="s">
        <v>148</v>
      </c>
      <c r="D72" s="11" t="s">
        <v>51</v>
      </c>
      <c r="E72" s="11">
        <v>2023</v>
      </c>
      <c r="F72" s="16">
        <v>643740</v>
      </c>
    </row>
    <row r="73" spans="1:6" ht="38.25" customHeight="1" x14ac:dyDescent="0.25">
      <c r="A73" s="34"/>
      <c r="B73" s="11" t="s">
        <v>137</v>
      </c>
      <c r="C73" s="11" t="s">
        <v>149</v>
      </c>
      <c r="D73" s="11" t="s">
        <v>51</v>
      </c>
      <c r="E73" s="11">
        <v>2023</v>
      </c>
      <c r="F73" s="16">
        <v>600919</v>
      </c>
    </row>
    <row r="74" spans="1:6" ht="38.25" customHeight="1" x14ac:dyDescent="0.25">
      <c r="A74" s="34"/>
      <c r="B74" s="11" t="s">
        <v>147</v>
      </c>
      <c r="C74" s="11" t="s">
        <v>150</v>
      </c>
      <c r="D74" s="11" t="s">
        <v>52</v>
      </c>
      <c r="E74" s="11">
        <v>2023</v>
      </c>
      <c r="F74" s="16">
        <v>2204822</v>
      </c>
    </row>
    <row r="75" spans="1:6" ht="38.25" customHeight="1" x14ac:dyDescent="0.25">
      <c r="A75" s="34"/>
      <c r="B75" s="11" t="s">
        <v>143</v>
      </c>
      <c r="C75" s="11" t="s">
        <v>151</v>
      </c>
      <c r="D75" s="11" t="s">
        <v>50</v>
      </c>
      <c r="E75" s="11">
        <v>2023</v>
      </c>
      <c r="F75" s="16">
        <v>2118379</v>
      </c>
    </row>
    <row r="76" spans="1:6" ht="38.25" customHeight="1" x14ac:dyDescent="0.25">
      <c r="A76" s="34"/>
      <c r="B76" s="11" t="s">
        <v>133</v>
      </c>
      <c r="C76" s="11" t="s">
        <v>152</v>
      </c>
      <c r="D76" s="11" t="s">
        <v>64</v>
      </c>
      <c r="E76" s="11">
        <v>2023</v>
      </c>
      <c r="F76" s="16">
        <v>900000</v>
      </c>
    </row>
    <row r="77" spans="1:6" ht="38.25" customHeight="1" x14ac:dyDescent="0.25">
      <c r="A77" s="34"/>
      <c r="B77" s="11" t="s">
        <v>135</v>
      </c>
      <c r="C77" s="11" t="s">
        <v>153</v>
      </c>
      <c r="D77" s="11" t="s">
        <v>52</v>
      </c>
      <c r="E77" s="11">
        <v>2023</v>
      </c>
      <c r="F77" s="16">
        <v>3390</v>
      </c>
    </row>
    <row r="78" spans="1:6" ht="38.25" customHeight="1" x14ac:dyDescent="0.25">
      <c r="A78" s="34"/>
      <c r="B78" s="11" t="s">
        <v>127</v>
      </c>
      <c r="C78" s="11" t="s">
        <v>154</v>
      </c>
      <c r="D78" s="11" t="s">
        <v>52</v>
      </c>
      <c r="E78" s="11">
        <v>2023</v>
      </c>
      <c r="F78" s="16">
        <v>2084902</v>
      </c>
    </row>
    <row r="79" spans="1:6" ht="38.25" customHeight="1" x14ac:dyDescent="0.25">
      <c r="A79" s="34"/>
      <c r="B79" s="11" t="s">
        <v>139</v>
      </c>
      <c r="C79" s="11" t="s">
        <v>155</v>
      </c>
      <c r="D79" s="11" t="s">
        <v>64</v>
      </c>
      <c r="E79" s="11">
        <v>2023</v>
      </c>
      <c r="F79" s="16">
        <v>2000000</v>
      </c>
    </row>
    <row r="80" spans="1:6" ht="38.25" customHeight="1" x14ac:dyDescent="0.25">
      <c r="A80" s="35"/>
      <c r="B80" s="11" t="s">
        <v>143</v>
      </c>
      <c r="C80" s="11" t="s">
        <v>156</v>
      </c>
      <c r="D80" s="11" t="s">
        <v>51</v>
      </c>
      <c r="E80" s="11">
        <v>2023</v>
      </c>
      <c r="F80" s="16">
        <v>2533212</v>
      </c>
    </row>
    <row r="81" spans="1:6" ht="38.25" customHeight="1" x14ac:dyDescent="0.25">
      <c r="A81" s="24" t="s">
        <v>3</v>
      </c>
      <c r="B81" s="25"/>
      <c r="C81" s="25"/>
      <c r="D81" s="25"/>
      <c r="E81" s="26"/>
      <c r="F81" s="15">
        <f>SUM(F61:F80)</f>
        <v>49747340</v>
      </c>
    </row>
    <row r="82" spans="1:6" ht="35.1" customHeight="1" x14ac:dyDescent="0.25">
      <c r="A82" s="23" t="s">
        <v>12</v>
      </c>
      <c r="B82" s="1" t="s">
        <v>157</v>
      </c>
      <c r="C82" s="1" t="s">
        <v>158</v>
      </c>
      <c r="D82" s="1" t="s">
        <v>65</v>
      </c>
      <c r="E82" s="1">
        <v>2023</v>
      </c>
      <c r="F82" s="17">
        <v>443044</v>
      </c>
    </row>
    <row r="83" spans="1:6" ht="35.1" customHeight="1" x14ac:dyDescent="0.25">
      <c r="A83" s="23"/>
      <c r="B83" s="1" t="s">
        <v>159</v>
      </c>
      <c r="C83" s="1" t="s">
        <v>160</v>
      </c>
      <c r="D83" s="1" t="s">
        <v>161</v>
      </c>
      <c r="E83" s="1">
        <v>2023</v>
      </c>
      <c r="F83" s="17">
        <v>4822667</v>
      </c>
    </row>
    <row r="84" spans="1:6" ht="35.1" customHeight="1" x14ac:dyDescent="0.25">
      <c r="A84" s="23"/>
      <c r="B84" s="1" t="s">
        <v>162</v>
      </c>
      <c r="C84" s="1" t="s">
        <v>163</v>
      </c>
      <c r="D84" s="1" t="s">
        <v>51</v>
      </c>
      <c r="E84" s="1">
        <v>2023</v>
      </c>
      <c r="F84" s="17">
        <v>221340</v>
      </c>
    </row>
    <row r="85" spans="1:6" ht="35.1" customHeight="1" x14ac:dyDescent="0.25">
      <c r="A85" s="23"/>
      <c r="B85" s="1" t="s">
        <v>162</v>
      </c>
      <c r="C85" s="1" t="s">
        <v>164</v>
      </c>
      <c r="D85" s="1" t="s">
        <v>93</v>
      </c>
      <c r="E85" s="1">
        <v>2023</v>
      </c>
      <c r="F85" s="16">
        <v>389960</v>
      </c>
    </row>
    <row r="86" spans="1:6" ht="35.1" customHeight="1" x14ac:dyDescent="0.25">
      <c r="A86" s="23"/>
      <c r="B86" s="1" t="s">
        <v>165</v>
      </c>
      <c r="C86" s="1" t="s">
        <v>166</v>
      </c>
      <c r="D86" s="1" t="s">
        <v>51</v>
      </c>
      <c r="E86" s="1">
        <v>2023</v>
      </c>
      <c r="F86" s="17">
        <v>3872767</v>
      </c>
    </row>
    <row r="87" spans="1:6" ht="35.1" customHeight="1" x14ac:dyDescent="0.25">
      <c r="A87" s="23"/>
      <c r="B87" s="1" t="s">
        <v>157</v>
      </c>
      <c r="C87" s="1" t="s">
        <v>167</v>
      </c>
      <c r="D87" s="1" t="s">
        <v>51</v>
      </c>
      <c r="E87" s="1">
        <v>2023</v>
      </c>
      <c r="F87" s="16">
        <v>1373858</v>
      </c>
    </row>
    <row r="88" spans="1:6" ht="35.1" customHeight="1" x14ac:dyDescent="0.25">
      <c r="A88" s="23"/>
      <c r="B88" s="1" t="s">
        <v>165</v>
      </c>
      <c r="C88" s="1" t="s">
        <v>168</v>
      </c>
      <c r="D88" s="1" t="s">
        <v>93</v>
      </c>
      <c r="E88" s="1">
        <v>2023</v>
      </c>
      <c r="F88" s="16">
        <v>2238711</v>
      </c>
    </row>
    <row r="89" spans="1:6" ht="35.1" customHeight="1" x14ac:dyDescent="0.25">
      <c r="A89" s="23"/>
      <c r="B89" s="1" t="s">
        <v>159</v>
      </c>
      <c r="C89" s="1" t="s">
        <v>169</v>
      </c>
      <c r="D89" s="1" t="s">
        <v>93</v>
      </c>
      <c r="E89" s="1">
        <v>2023</v>
      </c>
      <c r="F89" s="17">
        <v>78000</v>
      </c>
    </row>
    <row r="90" spans="1:6" ht="35.1" customHeight="1" x14ac:dyDescent="0.25">
      <c r="A90" s="23"/>
      <c r="B90" s="1" t="s">
        <v>157</v>
      </c>
      <c r="C90" s="1" t="s">
        <v>170</v>
      </c>
      <c r="D90" s="1" t="s">
        <v>93</v>
      </c>
      <c r="E90" s="1">
        <v>2023</v>
      </c>
      <c r="F90" s="16">
        <v>380760</v>
      </c>
    </row>
    <row r="91" spans="1:6" ht="35.1" customHeight="1" x14ac:dyDescent="0.25">
      <c r="A91" s="23"/>
      <c r="B91" s="1" t="s">
        <v>159</v>
      </c>
      <c r="C91" s="1" t="s">
        <v>171</v>
      </c>
      <c r="D91" s="1" t="s">
        <v>51</v>
      </c>
      <c r="E91" s="1">
        <v>2023</v>
      </c>
      <c r="F91" s="17">
        <v>2202000</v>
      </c>
    </row>
    <row r="92" spans="1:6" ht="35.1" customHeight="1" x14ac:dyDescent="0.25">
      <c r="A92" s="23"/>
      <c r="B92" s="1" t="s">
        <v>157</v>
      </c>
      <c r="C92" s="1" t="s">
        <v>172</v>
      </c>
      <c r="D92" s="1" t="s">
        <v>161</v>
      </c>
      <c r="E92" s="1">
        <v>2023</v>
      </c>
      <c r="F92" s="16">
        <v>3190120</v>
      </c>
    </row>
    <row r="93" spans="1:6" ht="35.1" customHeight="1" x14ac:dyDescent="0.25">
      <c r="A93" s="23" t="s">
        <v>3</v>
      </c>
      <c r="B93" s="30"/>
      <c r="C93" s="30"/>
      <c r="D93" s="30"/>
      <c r="E93" s="30"/>
      <c r="F93" s="18">
        <f>SUM(F82:F92)</f>
        <v>19213227</v>
      </c>
    </row>
    <row r="94" spans="1:6" ht="35.1" customHeight="1" x14ac:dyDescent="0.25">
      <c r="A94" s="33" t="s">
        <v>173</v>
      </c>
      <c r="B94" s="11" t="s">
        <v>174</v>
      </c>
      <c r="C94" s="11" t="s">
        <v>175</v>
      </c>
      <c r="D94" s="11" t="s">
        <v>64</v>
      </c>
      <c r="E94" s="11">
        <v>2023</v>
      </c>
      <c r="F94" s="17">
        <v>604604</v>
      </c>
    </row>
    <row r="95" spans="1:6" ht="35.1" customHeight="1" x14ac:dyDescent="0.25">
      <c r="A95" s="34"/>
      <c r="B95" s="11" t="s">
        <v>176</v>
      </c>
      <c r="C95" s="11" t="s">
        <v>177</v>
      </c>
      <c r="D95" s="11" t="s">
        <v>51</v>
      </c>
      <c r="E95" s="11">
        <v>2023</v>
      </c>
      <c r="F95" s="17">
        <v>108563</v>
      </c>
    </row>
    <row r="96" spans="1:6" ht="35.1" customHeight="1" x14ac:dyDescent="0.25">
      <c r="A96" s="34"/>
      <c r="B96" s="11" t="s">
        <v>178</v>
      </c>
      <c r="C96" s="11" t="s">
        <v>179</v>
      </c>
      <c r="D96" s="11" t="s">
        <v>50</v>
      </c>
      <c r="E96" s="11">
        <v>2023</v>
      </c>
      <c r="F96" s="17">
        <v>104963</v>
      </c>
    </row>
    <row r="97" spans="1:6" ht="35.1" customHeight="1" x14ac:dyDescent="0.25">
      <c r="A97" s="34"/>
      <c r="B97" s="11" t="s">
        <v>180</v>
      </c>
      <c r="C97" s="11" t="s">
        <v>181</v>
      </c>
      <c r="D97" s="11" t="s">
        <v>51</v>
      </c>
      <c r="E97" s="11">
        <v>2023</v>
      </c>
      <c r="F97" s="17">
        <v>58800</v>
      </c>
    </row>
    <row r="98" spans="1:6" ht="35.1" customHeight="1" x14ac:dyDescent="0.25">
      <c r="A98" s="34"/>
      <c r="B98" s="11" t="s">
        <v>180</v>
      </c>
      <c r="C98" s="11" t="s">
        <v>182</v>
      </c>
      <c r="D98" s="11" t="s">
        <v>93</v>
      </c>
      <c r="E98" s="11">
        <v>2023</v>
      </c>
      <c r="F98" s="17">
        <v>1685510</v>
      </c>
    </row>
    <row r="99" spans="1:6" ht="35.1" customHeight="1" x14ac:dyDescent="0.25">
      <c r="A99" s="35"/>
      <c r="B99" s="1" t="s">
        <v>180</v>
      </c>
      <c r="C99" s="1" t="s">
        <v>183</v>
      </c>
      <c r="D99" s="1" t="s">
        <v>161</v>
      </c>
      <c r="E99" s="1">
        <v>2023</v>
      </c>
      <c r="F99" s="16">
        <v>1000000</v>
      </c>
    </row>
    <row r="100" spans="1:6" ht="35.1" customHeight="1" x14ac:dyDescent="0.25">
      <c r="A100" s="31" t="s">
        <v>3</v>
      </c>
      <c r="B100" s="36"/>
      <c r="C100" s="36"/>
      <c r="D100" s="36"/>
      <c r="E100" s="37"/>
      <c r="F100" s="15">
        <f>SUM(F94:F99)</f>
        <v>3562440</v>
      </c>
    </row>
    <row r="101" spans="1:6" ht="35.1" customHeight="1" x14ac:dyDescent="0.25">
      <c r="A101" s="31" t="s">
        <v>16</v>
      </c>
      <c r="B101" s="11" t="s">
        <v>184</v>
      </c>
      <c r="C101" s="11" t="s">
        <v>185</v>
      </c>
      <c r="D101" s="11" t="s">
        <v>50</v>
      </c>
      <c r="E101" s="11">
        <v>2023</v>
      </c>
      <c r="F101" s="16">
        <v>1286052</v>
      </c>
    </row>
    <row r="102" spans="1:6" ht="35.1" customHeight="1" x14ac:dyDescent="0.25">
      <c r="A102" s="32"/>
      <c r="B102" s="11" t="s">
        <v>184</v>
      </c>
      <c r="C102" s="11" t="s">
        <v>186</v>
      </c>
      <c r="D102" s="11" t="s">
        <v>52</v>
      </c>
      <c r="E102" s="11">
        <v>2023</v>
      </c>
      <c r="F102" s="16">
        <v>1189029</v>
      </c>
    </row>
    <row r="103" spans="1:6" ht="35.1" customHeight="1" x14ac:dyDescent="0.25">
      <c r="A103" s="32"/>
      <c r="B103" s="11" t="s">
        <v>184</v>
      </c>
      <c r="C103" s="11" t="s">
        <v>187</v>
      </c>
      <c r="D103" s="11" t="s">
        <v>51</v>
      </c>
      <c r="E103" s="11">
        <v>2023</v>
      </c>
      <c r="F103" s="16">
        <v>5000000</v>
      </c>
    </row>
    <row r="104" spans="1:6" ht="35.1" customHeight="1" x14ac:dyDescent="0.25">
      <c r="A104" s="27"/>
      <c r="B104" s="11" t="s">
        <v>184</v>
      </c>
      <c r="C104" s="11" t="s">
        <v>188</v>
      </c>
      <c r="D104" s="11" t="s">
        <v>93</v>
      </c>
      <c r="E104" s="11">
        <v>2023</v>
      </c>
      <c r="F104" s="16">
        <v>5000000</v>
      </c>
    </row>
    <row r="105" spans="1:6" ht="35.1" customHeight="1" x14ac:dyDescent="0.25">
      <c r="A105" s="24" t="s">
        <v>3</v>
      </c>
      <c r="B105" s="25"/>
      <c r="C105" s="25"/>
      <c r="D105" s="25"/>
      <c r="E105" s="26"/>
      <c r="F105" s="15">
        <f>SUM(F101:F104)</f>
        <v>12475081</v>
      </c>
    </row>
    <row r="106" spans="1:6" ht="35.1" customHeight="1" x14ac:dyDescent="0.25">
      <c r="A106" s="31" t="s">
        <v>189</v>
      </c>
      <c r="B106" s="11" t="s">
        <v>190</v>
      </c>
      <c r="C106" s="11" t="s">
        <v>191</v>
      </c>
      <c r="D106" s="11" t="s">
        <v>51</v>
      </c>
      <c r="E106" s="11">
        <v>2023</v>
      </c>
      <c r="F106" s="16">
        <v>9443855</v>
      </c>
    </row>
    <row r="107" spans="1:6" ht="35.1" customHeight="1" x14ac:dyDescent="0.25">
      <c r="A107" s="32"/>
      <c r="B107" s="11" t="s">
        <v>192</v>
      </c>
      <c r="C107" s="11" t="s">
        <v>193</v>
      </c>
      <c r="D107" s="11" t="s">
        <v>93</v>
      </c>
      <c r="E107" s="11">
        <v>2023</v>
      </c>
      <c r="F107" s="16">
        <v>13399344</v>
      </c>
    </row>
    <row r="108" spans="1:6" ht="35.1" customHeight="1" x14ac:dyDescent="0.25">
      <c r="A108" s="32"/>
      <c r="B108" s="11" t="s">
        <v>194</v>
      </c>
      <c r="C108" s="11" t="s">
        <v>195</v>
      </c>
      <c r="D108" s="11" t="s">
        <v>93</v>
      </c>
      <c r="E108" s="11">
        <v>2023</v>
      </c>
      <c r="F108" s="16">
        <v>9744831</v>
      </c>
    </row>
    <row r="109" spans="1:6" ht="35.1" customHeight="1" x14ac:dyDescent="0.25">
      <c r="A109" s="32"/>
      <c r="B109" s="11" t="s">
        <v>190</v>
      </c>
      <c r="C109" s="11" t="s">
        <v>196</v>
      </c>
      <c r="D109" s="11" t="s">
        <v>64</v>
      </c>
      <c r="E109" s="11">
        <v>2023</v>
      </c>
      <c r="F109" s="16">
        <v>108563</v>
      </c>
    </row>
    <row r="110" spans="1:6" ht="35.1" customHeight="1" x14ac:dyDescent="0.25">
      <c r="A110" s="32"/>
      <c r="B110" s="11" t="s">
        <v>197</v>
      </c>
      <c r="C110" s="11" t="s">
        <v>198</v>
      </c>
      <c r="D110" s="11" t="s">
        <v>50</v>
      </c>
      <c r="E110" s="11">
        <v>2023</v>
      </c>
      <c r="F110" s="16">
        <v>1803960</v>
      </c>
    </row>
    <row r="111" spans="1:6" ht="35.1" customHeight="1" x14ac:dyDescent="0.25">
      <c r="A111" s="32"/>
      <c r="B111" s="11" t="s">
        <v>192</v>
      </c>
      <c r="C111" s="11" t="s">
        <v>199</v>
      </c>
      <c r="D111" s="11" t="s">
        <v>51</v>
      </c>
      <c r="E111" s="11">
        <v>2023</v>
      </c>
      <c r="F111" s="16">
        <v>4479567</v>
      </c>
    </row>
    <row r="112" spans="1:6" ht="35.1" customHeight="1" x14ac:dyDescent="0.25">
      <c r="A112" s="32"/>
      <c r="B112" s="11" t="s">
        <v>197</v>
      </c>
      <c r="C112" s="11" t="s">
        <v>200</v>
      </c>
      <c r="D112" s="11" t="s">
        <v>93</v>
      </c>
      <c r="E112" s="11">
        <v>2023</v>
      </c>
      <c r="F112" s="16">
        <v>6000000</v>
      </c>
    </row>
    <row r="113" spans="1:6" ht="35.1" customHeight="1" x14ac:dyDescent="0.25">
      <c r="A113" s="32"/>
      <c r="B113" s="11" t="s">
        <v>190</v>
      </c>
      <c r="C113" s="11" t="s">
        <v>201</v>
      </c>
      <c r="D113" s="11" t="s">
        <v>52</v>
      </c>
      <c r="E113" s="11">
        <v>2023</v>
      </c>
      <c r="F113" s="16">
        <v>1223597</v>
      </c>
    </row>
    <row r="114" spans="1:6" ht="35.1" customHeight="1" x14ac:dyDescent="0.25">
      <c r="A114" s="27"/>
      <c r="B114" s="11" t="s">
        <v>190</v>
      </c>
      <c r="C114" s="11" t="s">
        <v>202</v>
      </c>
      <c r="D114" s="11" t="s">
        <v>93</v>
      </c>
      <c r="E114" s="11">
        <v>2023</v>
      </c>
      <c r="F114" s="16">
        <v>1286820</v>
      </c>
    </row>
    <row r="115" spans="1:6" ht="35.1" customHeight="1" x14ac:dyDescent="0.25">
      <c r="A115" s="24" t="s">
        <v>3</v>
      </c>
      <c r="B115" s="25"/>
      <c r="C115" s="25"/>
      <c r="D115" s="25"/>
      <c r="E115" s="26"/>
      <c r="F115" s="15">
        <f>SUM(F106:F114)</f>
        <v>47490537</v>
      </c>
    </row>
    <row r="116" spans="1:6" ht="35.1" customHeight="1" x14ac:dyDescent="0.25">
      <c r="A116" s="23" t="s">
        <v>203</v>
      </c>
      <c r="B116" s="1" t="s">
        <v>204</v>
      </c>
      <c r="C116" s="1" t="s">
        <v>205</v>
      </c>
      <c r="D116" s="1" t="s">
        <v>65</v>
      </c>
      <c r="E116" s="1">
        <v>2023</v>
      </c>
      <c r="F116" s="16">
        <v>3748755</v>
      </c>
    </row>
    <row r="117" spans="1:6" ht="35.1" customHeight="1" x14ac:dyDescent="0.25">
      <c r="A117" s="23"/>
      <c r="B117" s="1" t="s">
        <v>206</v>
      </c>
      <c r="C117" s="1" t="s">
        <v>207</v>
      </c>
      <c r="D117" s="1" t="s">
        <v>65</v>
      </c>
      <c r="E117" s="1">
        <v>2023</v>
      </c>
      <c r="F117" s="16">
        <v>2533212</v>
      </c>
    </row>
    <row r="118" spans="1:6" ht="35.1" customHeight="1" x14ac:dyDescent="0.25">
      <c r="A118" s="23"/>
      <c r="B118" s="1" t="s">
        <v>208</v>
      </c>
      <c r="C118" s="1" t="s">
        <v>209</v>
      </c>
      <c r="D118" s="1" t="s">
        <v>51</v>
      </c>
      <c r="E118" s="1">
        <v>2023</v>
      </c>
      <c r="F118" s="16">
        <v>746188</v>
      </c>
    </row>
    <row r="119" spans="1:6" ht="35.1" customHeight="1" x14ac:dyDescent="0.25">
      <c r="A119" s="23"/>
      <c r="B119" s="1" t="s">
        <v>204</v>
      </c>
      <c r="C119" s="1" t="s">
        <v>210</v>
      </c>
      <c r="D119" s="1" t="s">
        <v>64</v>
      </c>
      <c r="E119" s="1">
        <v>2023</v>
      </c>
      <c r="F119" s="16">
        <v>3601933</v>
      </c>
    </row>
    <row r="120" spans="1:6" ht="35.1" customHeight="1" x14ac:dyDescent="0.25">
      <c r="A120" s="23"/>
      <c r="B120" s="1" t="s">
        <v>204</v>
      </c>
      <c r="C120" s="1" t="s">
        <v>211</v>
      </c>
      <c r="D120" s="1" t="s">
        <v>51</v>
      </c>
      <c r="E120" s="1">
        <v>2023</v>
      </c>
      <c r="F120" s="16">
        <v>3489596</v>
      </c>
    </row>
    <row r="121" spans="1:6" ht="35.1" customHeight="1" x14ac:dyDescent="0.25">
      <c r="A121" s="23"/>
      <c r="B121" s="1" t="s">
        <v>212</v>
      </c>
      <c r="C121" s="1" t="s">
        <v>213</v>
      </c>
      <c r="D121" s="1" t="s">
        <v>50</v>
      </c>
      <c r="E121" s="1">
        <v>2023</v>
      </c>
      <c r="F121" s="16">
        <v>190740</v>
      </c>
    </row>
    <row r="122" spans="1:6" ht="35.1" customHeight="1" x14ac:dyDescent="0.25">
      <c r="A122" s="23"/>
      <c r="B122" s="1" t="s">
        <v>214</v>
      </c>
      <c r="C122" s="1" t="s">
        <v>215</v>
      </c>
      <c r="D122" s="1" t="s">
        <v>65</v>
      </c>
      <c r="E122" s="1">
        <v>2023</v>
      </c>
      <c r="F122" s="16">
        <v>1283935</v>
      </c>
    </row>
    <row r="123" spans="1:6" ht="35.1" customHeight="1" x14ac:dyDescent="0.25">
      <c r="A123" s="23"/>
      <c r="B123" s="1" t="s">
        <v>214</v>
      </c>
      <c r="C123" s="1" t="s">
        <v>216</v>
      </c>
      <c r="D123" s="1" t="s">
        <v>51</v>
      </c>
      <c r="E123" s="1">
        <v>2023</v>
      </c>
      <c r="F123" s="16">
        <v>1251831</v>
      </c>
    </row>
    <row r="124" spans="1:6" ht="35.1" customHeight="1" x14ac:dyDescent="0.25">
      <c r="A124" s="23"/>
      <c r="B124" s="1" t="s">
        <v>217</v>
      </c>
      <c r="C124" s="1" t="s">
        <v>218</v>
      </c>
      <c r="D124" s="1" t="s">
        <v>52</v>
      </c>
      <c r="E124" s="1">
        <v>2023</v>
      </c>
      <c r="F124" s="16">
        <v>1121523</v>
      </c>
    </row>
    <row r="125" spans="1:6" ht="35.1" customHeight="1" x14ac:dyDescent="0.25">
      <c r="A125" s="23"/>
      <c r="B125" s="1" t="s">
        <v>219</v>
      </c>
      <c r="C125" s="1" t="s">
        <v>220</v>
      </c>
      <c r="D125" s="1" t="s">
        <v>50</v>
      </c>
      <c r="E125" s="1">
        <v>2023</v>
      </c>
      <c r="F125" s="16">
        <v>629004</v>
      </c>
    </row>
    <row r="126" spans="1:6" ht="35.1" customHeight="1" x14ac:dyDescent="0.25">
      <c r="A126" s="23"/>
      <c r="B126" s="1" t="s">
        <v>221</v>
      </c>
      <c r="C126" s="1" t="s">
        <v>222</v>
      </c>
      <c r="D126" s="1" t="s">
        <v>93</v>
      </c>
      <c r="E126" s="1">
        <v>2023</v>
      </c>
      <c r="F126" s="16">
        <v>554538</v>
      </c>
    </row>
    <row r="127" spans="1:6" ht="35.1" customHeight="1" x14ac:dyDescent="0.25">
      <c r="A127" s="23"/>
      <c r="B127" s="1" t="s">
        <v>223</v>
      </c>
      <c r="C127" s="1" t="s">
        <v>224</v>
      </c>
      <c r="D127" s="1" t="s">
        <v>65</v>
      </c>
      <c r="E127" s="1">
        <v>2023</v>
      </c>
      <c r="F127" s="16">
        <v>1713455</v>
      </c>
    </row>
    <row r="128" spans="1:6" ht="35.1" customHeight="1" x14ac:dyDescent="0.25">
      <c r="A128" s="23"/>
      <c r="B128" s="1" t="s">
        <v>217</v>
      </c>
      <c r="C128" s="1" t="s">
        <v>225</v>
      </c>
      <c r="D128" s="1" t="s">
        <v>65</v>
      </c>
      <c r="E128" s="1">
        <v>2023</v>
      </c>
      <c r="F128" s="16">
        <v>2146157</v>
      </c>
    </row>
    <row r="129" spans="1:6" ht="35.1" customHeight="1" x14ac:dyDescent="0.25">
      <c r="A129" s="23"/>
      <c r="B129" s="1" t="s">
        <v>212</v>
      </c>
      <c r="C129" s="1" t="s">
        <v>226</v>
      </c>
      <c r="D129" s="1" t="s">
        <v>51</v>
      </c>
      <c r="E129" s="1">
        <v>2023</v>
      </c>
      <c r="F129" s="16">
        <v>1373858</v>
      </c>
    </row>
    <row r="130" spans="1:6" ht="35.1" customHeight="1" x14ac:dyDescent="0.25">
      <c r="A130" s="23"/>
      <c r="B130" s="1" t="s">
        <v>219</v>
      </c>
      <c r="C130" s="1" t="s">
        <v>227</v>
      </c>
      <c r="D130" s="1" t="s">
        <v>65</v>
      </c>
      <c r="E130" s="1">
        <v>2023</v>
      </c>
      <c r="F130" s="16">
        <v>1418564</v>
      </c>
    </row>
    <row r="131" spans="1:6" ht="35.1" customHeight="1" x14ac:dyDescent="0.25">
      <c r="A131" s="23"/>
      <c r="B131" s="1" t="s">
        <v>228</v>
      </c>
      <c r="C131" s="1" t="s">
        <v>229</v>
      </c>
      <c r="D131" s="1" t="s">
        <v>51</v>
      </c>
      <c r="E131" s="1">
        <v>2023</v>
      </c>
      <c r="F131" s="16">
        <v>2113680</v>
      </c>
    </row>
    <row r="132" spans="1:6" ht="35.1" customHeight="1" x14ac:dyDescent="0.25">
      <c r="A132" s="23"/>
      <c r="B132" s="1" t="s">
        <v>212</v>
      </c>
      <c r="C132" s="1" t="s">
        <v>230</v>
      </c>
      <c r="D132" s="1" t="s">
        <v>52</v>
      </c>
      <c r="E132" s="1">
        <v>2023</v>
      </c>
      <c r="F132" s="16">
        <v>1286369</v>
      </c>
    </row>
    <row r="133" spans="1:6" ht="35.1" customHeight="1" x14ac:dyDescent="0.25">
      <c r="A133" s="23"/>
      <c r="B133" s="1" t="s">
        <v>228</v>
      </c>
      <c r="C133" s="1" t="s">
        <v>231</v>
      </c>
      <c r="D133" s="1" t="s">
        <v>64</v>
      </c>
      <c r="E133" s="1">
        <v>2023</v>
      </c>
      <c r="F133" s="16">
        <v>1000000</v>
      </c>
    </row>
    <row r="134" spans="1:6" ht="35.1" customHeight="1" x14ac:dyDescent="0.25">
      <c r="A134" s="23"/>
      <c r="B134" s="1" t="s">
        <v>217</v>
      </c>
      <c r="C134" s="1" t="s">
        <v>232</v>
      </c>
      <c r="D134" s="1" t="s">
        <v>51</v>
      </c>
      <c r="E134" s="1">
        <v>2023</v>
      </c>
      <c r="F134" s="16">
        <v>1124412</v>
      </c>
    </row>
    <row r="135" spans="1:6" ht="35.1" customHeight="1" x14ac:dyDescent="0.25">
      <c r="A135" s="23"/>
      <c r="B135" s="1" t="s">
        <v>221</v>
      </c>
      <c r="C135" s="1" t="s">
        <v>233</v>
      </c>
      <c r="D135" s="1" t="s">
        <v>64</v>
      </c>
      <c r="E135" s="1">
        <v>2023</v>
      </c>
      <c r="F135" s="16">
        <v>3000000</v>
      </c>
    </row>
    <row r="136" spans="1:6" ht="35.1" customHeight="1" x14ac:dyDescent="0.25">
      <c r="A136" s="23"/>
      <c r="B136" s="1" t="s">
        <v>206</v>
      </c>
      <c r="C136" s="1" t="s">
        <v>234</v>
      </c>
      <c r="D136" s="1" t="s">
        <v>51</v>
      </c>
      <c r="E136" s="1">
        <v>2023</v>
      </c>
      <c r="F136" s="16">
        <v>367020</v>
      </c>
    </row>
    <row r="137" spans="1:6" ht="35.1" customHeight="1" x14ac:dyDescent="0.25">
      <c r="A137" s="23"/>
      <c r="B137" s="1" t="s">
        <v>212</v>
      </c>
      <c r="C137" s="1" t="s">
        <v>235</v>
      </c>
      <c r="D137" s="1" t="s">
        <v>64</v>
      </c>
      <c r="E137" s="1">
        <v>2023</v>
      </c>
      <c r="F137" s="16">
        <v>1112023</v>
      </c>
    </row>
    <row r="138" spans="1:6" ht="35.1" customHeight="1" x14ac:dyDescent="0.25">
      <c r="A138" s="23"/>
      <c r="B138" s="1" t="s">
        <v>228</v>
      </c>
      <c r="C138" s="1" t="s">
        <v>236</v>
      </c>
      <c r="D138" s="1" t="s">
        <v>52</v>
      </c>
      <c r="E138" s="1">
        <v>2023</v>
      </c>
      <c r="F138" s="16">
        <v>314000</v>
      </c>
    </row>
    <row r="139" spans="1:6" ht="35.1" customHeight="1" x14ac:dyDescent="0.25">
      <c r="A139" s="23"/>
      <c r="B139" s="1" t="s">
        <v>221</v>
      </c>
      <c r="C139" s="1" t="s">
        <v>237</v>
      </c>
      <c r="D139" s="1" t="s">
        <v>52</v>
      </c>
      <c r="E139" s="1">
        <v>2023</v>
      </c>
      <c r="F139" s="16">
        <v>78400</v>
      </c>
    </row>
    <row r="140" spans="1:6" ht="35.1" customHeight="1" x14ac:dyDescent="0.25">
      <c r="A140" s="23"/>
      <c r="B140" s="1" t="s">
        <v>212</v>
      </c>
      <c r="C140" s="1" t="s">
        <v>238</v>
      </c>
      <c r="D140" s="1" t="s">
        <v>65</v>
      </c>
      <c r="E140" s="1">
        <v>2023</v>
      </c>
      <c r="F140" s="16">
        <v>14495</v>
      </c>
    </row>
    <row r="141" spans="1:6" ht="35.1" customHeight="1" x14ac:dyDescent="0.25">
      <c r="A141" s="23"/>
      <c r="B141" s="1" t="s">
        <v>208</v>
      </c>
      <c r="C141" s="1" t="s">
        <v>239</v>
      </c>
      <c r="D141" s="1" t="s">
        <v>65</v>
      </c>
      <c r="E141" s="1">
        <v>2023</v>
      </c>
      <c r="F141" s="16">
        <v>875851</v>
      </c>
    </row>
    <row r="142" spans="1:6" ht="35.1" customHeight="1" x14ac:dyDescent="0.25">
      <c r="A142" s="23"/>
      <c r="B142" s="1" t="s">
        <v>228</v>
      </c>
      <c r="C142" s="1" t="s">
        <v>240</v>
      </c>
      <c r="D142" s="1" t="s">
        <v>65</v>
      </c>
      <c r="E142" s="1">
        <v>2023</v>
      </c>
      <c r="F142" s="16">
        <v>1252887</v>
      </c>
    </row>
    <row r="143" spans="1:6" ht="35.1" customHeight="1" x14ac:dyDescent="0.25">
      <c r="A143" s="23"/>
      <c r="B143" s="1" t="s">
        <v>219</v>
      </c>
      <c r="C143" s="1" t="s">
        <v>241</v>
      </c>
      <c r="D143" s="1" t="s">
        <v>64</v>
      </c>
      <c r="E143" s="1">
        <v>2023</v>
      </c>
      <c r="F143" s="16">
        <v>1593480</v>
      </c>
    </row>
    <row r="144" spans="1:6" ht="35.1" customHeight="1" x14ac:dyDescent="0.25">
      <c r="A144" s="23"/>
      <c r="B144" s="1" t="s">
        <v>204</v>
      </c>
      <c r="C144" s="1" t="s">
        <v>242</v>
      </c>
      <c r="D144" s="1" t="s">
        <v>52</v>
      </c>
      <c r="E144" s="1">
        <v>2023</v>
      </c>
      <c r="F144" s="16">
        <v>443044</v>
      </c>
    </row>
    <row r="145" spans="1:6" ht="35.1" customHeight="1" x14ac:dyDescent="0.25">
      <c r="A145" s="23"/>
      <c r="B145" s="1" t="s">
        <v>221</v>
      </c>
      <c r="C145" s="1" t="s">
        <v>243</v>
      </c>
      <c r="D145" s="1" t="s">
        <v>65</v>
      </c>
      <c r="E145" s="1">
        <v>2023</v>
      </c>
      <c r="F145" s="16">
        <v>2000000</v>
      </c>
    </row>
    <row r="146" spans="1:6" ht="35.1" customHeight="1" x14ac:dyDescent="0.25">
      <c r="A146" s="23"/>
      <c r="B146" s="1" t="s">
        <v>212</v>
      </c>
      <c r="C146" s="1" t="s">
        <v>244</v>
      </c>
      <c r="D146" s="1" t="s">
        <v>93</v>
      </c>
      <c r="E146" s="1">
        <v>2023</v>
      </c>
      <c r="F146" s="16">
        <v>257986</v>
      </c>
    </row>
    <row r="147" spans="1:6" ht="35.1" customHeight="1" x14ac:dyDescent="0.25">
      <c r="A147" s="24" t="s">
        <v>3</v>
      </c>
      <c r="B147" s="25"/>
      <c r="C147" s="25"/>
      <c r="D147" s="25"/>
      <c r="E147" s="26"/>
      <c r="F147" s="15">
        <f>SUM(F116:F146)</f>
        <v>42636936</v>
      </c>
    </row>
    <row r="148" spans="1:6" ht="35.1" customHeight="1" x14ac:dyDescent="0.25">
      <c r="A148" s="23" t="s">
        <v>245</v>
      </c>
      <c r="B148" s="1" t="s">
        <v>246</v>
      </c>
      <c r="C148" s="1" t="s">
        <v>247</v>
      </c>
      <c r="D148" s="1" t="s">
        <v>65</v>
      </c>
      <c r="E148" s="1">
        <v>2023</v>
      </c>
      <c r="F148" s="16">
        <v>4354735</v>
      </c>
    </row>
    <row r="149" spans="1:6" ht="35.1" customHeight="1" x14ac:dyDescent="0.25">
      <c r="A149" s="23"/>
      <c r="B149" s="1" t="s">
        <v>246</v>
      </c>
      <c r="C149" s="1" t="s">
        <v>248</v>
      </c>
      <c r="D149" s="1" t="s">
        <v>52</v>
      </c>
      <c r="E149" s="1">
        <v>2023</v>
      </c>
      <c r="F149" s="16">
        <v>299675</v>
      </c>
    </row>
    <row r="150" spans="1:6" ht="35.1" customHeight="1" x14ac:dyDescent="0.25">
      <c r="A150" s="23"/>
      <c r="B150" s="1" t="s">
        <v>249</v>
      </c>
      <c r="C150" s="1" t="s">
        <v>250</v>
      </c>
      <c r="D150" s="1" t="s">
        <v>93</v>
      </c>
      <c r="E150" s="1">
        <v>2023</v>
      </c>
      <c r="F150" s="16">
        <v>7228950</v>
      </c>
    </row>
    <row r="151" spans="1:6" ht="35.1" customHeight="1" x14ac:dyDescent="0.25">
      <c r="A151" s="23"/>
      <c r="B151" s="1" t="s">
        <v>249</v>
      </c>
      <c r="C151" s="1" t="s">
        <v>251</v>
      </c>
      <c r="D151" s="1" t="s">
        <v>51</v>
      </c>
      <c r="E151" s="1">
        <v>2023</v>
      </c>
      <c r="F151" s="16">
        <v>8823543</v>
      </c>
    </row>
    <row r="152" spans="1:6" ht="35.1" customHeight="1" x14ac:dyDescent="0.25">
      <c r="A152" s="23"/>
      <c r="B152" s="1" t="s">
        <v>246</v>
      </c>
      <c r="C152" s="1" t="s">
        <v>252</v>
      </c>
      <c r="D152" s="1" t="s">
        <v>51</v>
      </c>
      <c r="E152" s="1">
        <v>2023</v>
      </c>
      <c r="F152" s="16">
        <v>3590771</v>
      </c>
    </row>
    <row r="153" spans="1:6" ht="35.1" customHeight="1" x14ac:dyDescent="0.25">
      <c r="A153" s="23"/>
      <c r="B153" s="1" t="s">
        <v>249</v>
      </c>
      <c r="C153" s="1" t="s">
        <v>253</v>
      </c>
      <c r="D153" s="1" t="s">
        <v>65</v>
      </c>
      <c r="E153" s="1">
        <v>2023</v>
      </c>
      <c r="F153" s="16">
        <v>1258143</v>
      </c>
    </row>
    <row r="154" spans="1:6" ht="35.1" customHeight="1" x14ac:dyDescent="0.25">
      <c r="A154" s="24" t="s">
        <v>3</v>
      </c>
      <c r="B154" s="25"/>
      <c r="C154" s="25"/>
      <c r="D154" s="25"/>
      <c r="E154" s="26"/>
      <c r="F154" s="15">
        <f>SUM(F148:F153)</f>
        <v>25555817</v>
      </c>
    </row>
    <row r="155" spans="1:6" ht="35.1" customHeight="1" x14ac:dyDescent="0.25">
      <c r="A155" s="23" t="s">
        <v>9</v>
      </c>
      <c r="B155" s="1" t="s">
        <v>254</v>
      </c>
      <c r="C155" s="1" t="s">
        <v>255</v>
      </c>
      <c r="D155" s="1" t="s">
        <v>161</v>
      </c>
      <c r="E155" s="1">
        <v>2023</v>
      </c>
      <c r="F155" s="16">
        <v>52000</v>
      </c>
    </row>
    <row r="156" spans="1:6" ht="35.1" customHeight="1" x14ac:dyDescent="0.25">
      <c r="A156" s="23"/>
      <c r="B156" s="1" t="s">
        <v>256</v>
      </c>
      <c r="C156" s="1" t="s">
        <v>257</v>
      </c>
      <c r="D156" s="1" t="s">
        <v>161</v>
      </c>
      <c r="E156" s="1">
        <v>2023</v>
      </c>
      <c r="F156" s="16">
        <v>1120080</v>
      </c>
    </row>
    <row r="157" spans="1:6" ht="35.1" customHeight="1" x14ac:dyDescent="0.25">
      <c r="A157" s="23"/>
      <c r="B157" s="1" t="s">
        <v>254</v>
      </c>
      <c r="C157" s="1" t="s">
        <v>258</v>
      </c>
      <c r="D157" s="1" t="s">
        <v>93</v>
      </c>
      <c r="E157" s="1">
        <v>2023</v>
      </c>
      <c r="F157" s="16">
        <v>734000</v>
      </c>
    </row>
    <row r="158" spans="1:6" ht="35.1" customHeight="1" x14ac:dyDescent="0.25">
      <c r="A158" s="23"/>
      <c r="B158" s="1" t="s">
        <v>254</v>
      </c>
      <c r="C158" s="1" t="s">
        <v>259</v>
      </c>
      <c r="D158" s="1" t="s">
        <v>65</v>
      </c>
      <c r="E158" s="1">
        <v>2023</v>
      </c>
      <c r="F158" s="16">
        <v>285460</v>
      </c>
    </row>
    <row r="159" spans="1:6" ht="35.1" customHeight="1" x14ac:dyDescent="0.25">
      <c r="A159" s="23"/>
      <c r="B159" s="1" t="s">
        <v>256</v>
      </c>
      <c r="C159" s="1" t="s">
        <v>260</v>
      </c>
      <c r="D159" s="1" t="s">
        <v>93</v>
      </c>
      <c r="E159" s="1">
        <v>2023</v>
      </c>
      <c r="F159" s="16">
        <v>8855392</v>
      </c>
    </row>
    <row r="160" spans="1:6" ht="35.1" customHeight="1" x14ac:dyDescent="0.25">
      <c r="A160" s="23"/>
      <c r="B160" s="1" t="s">
        <v>261</v>
      </c>
      <c r="C160" s="1" t="s">
        <v>262</v>
      </c>
      <c r="D160" s="1" t="s">
        <v>51</v>
      </c>
      <c r="E160" s="1">
        <v>2023</v>
      </c>
      <c r="F160" s="16">
        <v>3445648</v>
      </c>
    </row>
    <row r="161" spans="1:6" ht="35.1" customHeight="1" x14ac:dyDescent="0.25">
      <c r="A161" s="23"/>
      <c r="B161" s="1" t="s">
        <v>256</v>
      </c>
      <c r="C161" s="1" t="s">
        <v>263</v>
      </c>
      <c r="D161" s="1" t="s">
        <v>51</v>
      </c>
      <c r="E161" s="1">
        <v>2023</v>
      </c>
      <c r="F161" s="16">
        <v>2838749</v>
      </c>
    </row>
    <row r="162" spans="1:6" ht="35.1" customHeight="1" x14ac:dyDescent="0.25">
      <c r="A162" s="23"/>
      <c r="B162" s="1" t="s">
        <v>261</v>
      </c>
      <c r="C162" s="1" t="s">
        <v>264</v>
      </c>
      <c r="D162" s="1" t="s">
        <v>93</v>
      </c>
      <c r="E162" s="1">
        <v>2023</v>
      </c>
      <c r="F162" s="16">
        <v>684897</v>
      </c>
    </row>
    <row r="163" spans="1:6" ht="35.1" customHeight="1" x14ac:dyDescent="0.25">
      <c r="A163" s="23"/>
      <c r="B163" s="1" t="s">
        <v>261</v>
      </c>
      <c r="C163" s="1" t="s">
        <v>265</v>
      </c>
      <c r="D163" s="1" t="s">
        <v>65</v>
      </c>
      <c r="E163" s="1">
        <v>2023</v>
      </c>
      <c r="F163" s="16">
        <v>1818715</v>
      </c>
    </row>
    <row r="164" spans="1:6" ht="35.1" customHeight="1" x14ac:dyDescent="0.25">
      <c r="A164" s="23"/>
      <c r="B164" s="1" t="s">
        <v>254</v>
      </c>
      <c r="C164" s="1" t="s">
        <v>266</v>
      </c>
      <c r="D164" s="1" t="s">
        <v>51</v>
      </c>
      <c r="E164" s="1">
        <v>2023</v>
      </c>
      <c r="F164" s="16">
        <v>2474809</v>
      </c>
    </row>
    <row r="165" spans="1:6" ht="35.1" customHeight="1" x14ac:dyDescent="0.25">
      <c r="A165" s="23"/>
      <c r="B165" s="1" t="s">
        <v>256</v>
      </c>
      <c r="C165" s="1" t="s">
        <v>267</v>
      </c>
      <c r="D165" s="1" t="s">
        <v>65</v>
      </c>
      <c r="E165" s="1">
        <v>2023</v>
      </c>
      <c r="F165" s="16">
        <v>3481883</v>
      </c>
    </row>
    <row r="166" spans="1:6" ht="35.1" customHeight="1" x14ac:dyDescent="0.25">
      <c r="A166" s="27" t="s">
        <v>3</v>
      </c>
      <c r="B166" s="28"/>
      <c r="C166" s="28"/>
      <c r="D166" s="28"/>
      <c r="E166" s="29"/>
      <c r="F166" s="15">
        <f>SUM(F155:F165)</f>
        <v>25791633</v>
      </c>
    </row>
    <row r="167" spans="1:6" ht="35.1" customHeight="1" x14ac:dyDescent="0.25">
      <c r="A167" s="23" t="s">
        <v>268</v>
      </c>
      <c r="B167" s="1" t="s">
        <v>269</v>
      </c>
      <c r="C167" s="1" t="s">
        <v>270</v>
      </c>
      <c r="D167" s="1" t="s">
        <v>51</v>
      </c>
      <c r="E167" s="1">
        <v>2023</v>
      </c>
      <c r="F167" s="16">
        <v>5949714</v>
      </c>
    </row>
    <row r="168" spans="1:6" ht="35.1" customHeight="1" x14ac:dyDescent="0.25">
      <c r="A168" s="23"/>
      <c r="B168" s="1" t="s">
        <v>271</v>
      </c>
      <c r="C168" s="1" t="s">
        <v>272</v>
      </c>
      <c r="D168" s="1" t="s">
        <v>51</v>
      </c>
      <c r="E168" s="1">
        <v>2023</v>
      </c>
      <c r="F168" s="16">
        <v>5307430</v>
      </c>
    </row>
    <row r="169" spans="1:6" ht="35.1" customHeight="1" x14ac:dyDescent="0.25">
      <c r="A169" s="23"/>
      <c r="B169" s="1" t="s">
        <v>273</v>
      </c>
      <c r="C169" s="1" t="s">
        <v>274</v>
      </c>
      <c r="D169" s="1" t="s">
        <v>51</v>
      </c>
      <c r="E169" s="1">
        <v>2023</v>
      </c>
      <c r="F169" s="17">
        <v>7333032</v>
      </c>
    </row>
    <row r="170" spans="1:6" ht="34.5" customHeight="1" x14ac:dyDescent="0.25">
      <c r="A170" s="32" t="s">
        <v>3</v>
      </c>
      <c r="B170" s="44"/>
      <c r="C170" s="44"/>
      <c r="D170" s="44"/>
      <c r="E170" s="45"/>
      <c r="F170" s="18">
        <f>SUM(F167:F169)</f>
        <v>18590176</v>
      </c>
    </row>
    <row r="171" spans="1:6" ht="35.1" customHeight="1" x14ac:dyDescent="0.25">
      <c r="A171" s="23" t="s">
        <v>10</v>
      </c>
      <c r="B171" s="1" t="s">
        <v>275</v>
      </c>
      <c r="C171" s="1" t="s">
        <v>276</v>
      </c>
      <c r="D171" s="1" t="s">
        <v>65</v>
      </c>
      <c r="E171" s="1">
        <v>2023</v>
      </c>
      <c r="F171" s="16">
        <v>9145544</v>
      </c>
    </row>
    <row r="172" spans="1:6" ht="35.1" customHeight="1" x14ac:dyDescent="0.25">
      <c r="A172" s="23"/>
      <c r="B172" s="1" t="s">
        <v>277</v>
      </c>
      <c r="C172" s="1" t="s">
        <v>278</v>
      </c>
      <c r="D172" s="1" t="s">
        <v>65</v>
      </c>
      <c r="E172" s="1">
        <v>2023</v>
      </c>
      <c r="F172" s="16">
        <v>2076400</v>
      </c>
    </row>
    <row r="173" spans="1:6" ht="35.1" customHeight="1" x14ac:dyDescent="0.25">
      <c r="A173" s="23"/>
      <c r="B173" s="1" t="s">
        <v>279</v>
      </c>
      <c r="C173" s="1" t="s">
        <v>280</v>
      </c>
      <c r="D173" s="1" t="s">
        <v>93</v>
      </c>
      <c r="E173" s="1">
        <v>2023</v>
      </c>
      <c r="F173" s="16">
        <v>4167714</v>
      </c>
    </row>
    <row r="174" spans="1:6" ht="35.1" customHeight="1" x14ac:dyDescent="0.25">
      <c r="A174" s="23"/>
      <c r="B174" s="1" t="s">
        <v>281</v>
      </c>
      <c r="C174" s="1" t="s">
        <v>282</v>
      </c>
      <c r="D174" s="1" t="s">
        <v>65</v>
      </c>
      <c r="E174" s="1">
        <v>2023</v>
      </c>
      <c r="F174" s="16">
        <v>6800</v>
      </c>
    </row>
    <row r="175" spans="1:6" ht="35.1" customHeight="1" x14ac:dyDescent="0.25">
      <c r="A175" s="23"/>
      <c r="B175" s="1" t="s">
        <v>283</v>
      </c>
      <c r="C175" s="1" t="s">
        <v>284</v>
      </c>
      <c r="D175" s="1" t="s">
        <v>93</v>
      </c>
      <c r="E175" s="1">
        <v>2023</v>
      </c>
      <c r="F175" s="16">
        <v>4025910</v>
      </c>
    </row>
    <row r="176" spans="1:6" ht="35.1" customHeight="1" x14ac:dyDescent="0.25">
      <c r="A176" s="23"/>
      <c r="B176" s="1" t="s">
        <v>285</v>
      </c>
      <c r="C176" s="1" t="s">
        <v>286</v>
      </c>
      <c r="D176" s="1" t="s">
        <v>93</v>
      </c>
      <c r="E176" s="1">
        <v>2023</v>
      </c>
      <c r="F176" s="17">
        <v>152320</v>
      </c>
    </row>
    <row r="177" spans="1:6" ht="35.1" customHeight="1" x14ac:dyDescent="0.25">
      <c r="A177" s="23"/>
      <c r="B177" s="1" t="s">
        <v>279</v>
      </c>
      <c r="C177" s="1" t="s">
        <v>287</v>
      </c>
      <c r="D177" s="1" t="s">
        <v>65</v>
      </c>
      <c r="E177" s="1">
        <v>2023</v>
      </c>
      <c r="F177" s="17">
        <v>1798300</v>
      </c>
    </row>
    <row r="178" spans="1:6" ht="35.1" customHeight="1" x14ac:dyDescent="0.25">
      <c r="A178" s="23"/>
      <c r="B178" s="1" t="s">
        <v>288</v>
      </c>
      <c r="C178" s="1" t="s">
        <v>289</v>
      </c>
      <c r="D178" s="1" t="s">
        <v>93</v>
      </c>
      <c r="E178" s="1">
        <v>2023</v>
      </c>
      <c r="F178" s="16">
        <v>3052000</v>
      </c>
    </row>
    <row r="179" spans="1:6" ht="35.1" customHeight="1" x14ac:dyDescent="0.25">
      <c r="A179" s="23"/>
      <c r="B179" s="1" t="s">
        <v>290</v>
      </c>
      <c r="C179" s="1" t="s">
        <v>291</v>
      </c>
      <c r="D179" s="1" t="s">
        <v>93</v>
      </c>
      <c r="E179" s="1">
        <v>2023</v>
      </c>
      <c r="F179" s="16">
        <v>4252887</v>
      </c>
    </row>
    <row r="180" spans="1:6" ht="35.1" customHeight="1" x14ac:dyDescent="0.25">
      <c r="A180" s="23"/>
      <c r="B180" s="1" t="s">
        <v>292</v>
      </c>
      <c r="C180" s="1" t="s">
        <v>293</v>
      </c>
      <c r="D180" s="1" t="s">
        <v>93</v>
      </c>
      <c r="E180" s="1">
        <v>2022</v>
      </c>
      <c r="F180" s="17">
        <v>187820</v>
      </c>
    </row>
    <row r="181" spans="1:6" ht="35.1" customHeight="1" x14ac:dyDescent="0.25">
      <c r="A181" s="23"/>
      <c r="B181" s="1" t="s">
        <v>294</v>
      </c>
      <c r="C181" s="1" t="s">
        <v>295</v>
      </c>
      <c r="D181" s="1" t="s">
        <v>65</v>
      </c>
      <c r="E181" s="1">
        <v>2023</v>
      </c>
      <c r="F181" s="16">
        <v>4917736</v>
      </c>
    </row>
    <row r="182" spans="1:6" ht="35.1" customHeight="1" x14ac:dyDescent="0.25">
      <c r="A182" s="23"/>
      <c r="B182" s="1" t="s">
        <v>296</v>
      </c>
      <c r="C182" s="1" t="s">
        <v>297</v>
      </c>
      <c r="D182" s="1" t="s">
        <v>93</v>
      </c>
      <c r="E182" s="1">
        <v>2023</v>
      </c>
      <c r="F182" s="17">
        <v>78400</v>
      </c>
    </row>
    <row r="183" spans="1:6" ht="35.1" customHeight="1" x14ac:dyDescent="0.25">
      <c r="A183" s="23"/>
      <c r="B183" s="1" t="s">
        <v>298</v>
      </c>
      <c r="C183" s="1" t="s">
        <v>299</v>
      </c>
      <c r="D183" s="1" t="s">
        <v>51</v>
      </c>
      <c r="E183" s="1">
        <v>2023</v>
      </c>
      <c r="F183" s="17">
        <v>1000</v>
      </c>
    </row>
    <row r="184" spans="1:6" ht="35.1" customHeight="1" x14ac:dyDescent="0.25">
      <c r="A184" s="23"/>
      <c r="B184" s="1" t="s">
        <v>300</v>
      </c>
      <c r="C184" s="1" t="s">
        <v>301</v>
      </c>
      <c r="D184" s="1" t="s">
        <v>51</v>
      </c>
      <c r="E184" s="1">
        <v>2023</v>
      </c>
      <c r="F184" s="16">
        <v>7207680</v>
      </c>
    </row>
    <row r="185" spans="1:6" ht="35.1" customHeight="1" x14ac:dyDescent="0.25">
      <c r="A185" s="23"/>
      <c r="B185" s="1" t="s">
        <v>302</v>
      </c>
      <c r="C185" s="1" t="s">
        <v>303</v>
      </c>
      <c r="D185" s="1" t="s">
        <v>51</v>
      </c>
      <c r="E185" s="1">
        <v>2023</v>
      </c>
      <c r="F185" s="16">
        <v>5448200</v>
      </c>
    </row>
    <row r="186" spans="1:6" ht="35.1" customHeight="1" x14ac:dyDescent="0.25">
      <c r="A186" s="23"/>
      <c r="B186" s="1" t="s">
        <v>283</v>
      </c>
      <c r="C186" s="1" t="s">
        <v>304</v>
      </c>
      <c r="D186" s="1" t="s">
        <v>161</v>
      </c>
      <c r="E186" s="1">
        <v>2023</v>
      </c>
      <c r="F186" s="16">
        <v>1000000</v>
      </c>
    </row>
    <row r="187" spans="1:6" ht="35.1" customHeight="1" x14ac:dyDescent="0.25">
      <c r="A187" s="23"/>
      <c r="B187" s="1" t="s">
        <v>305</v>
      </c>
      <c r="C187" s="1" t="s">
        <v>306</v>
      </c>
      <c r="D187" s="1" t="s">
        <v>93</v>
      </c>
      <c r="E187" s="1">
        <v>2023</v>
      </c>
      <c r="F187" s="16">
        <v>2900210</v>
      </c>
    </row>
    <row r="188" spans="1:6" ht="35.1" customHeight="1" x14ac:dyDescent="0.25">
      <c r="A188" s="23"/>
      <c r="B188" s="1" t="s">
        <v>305</v>
      </c>
      <c r="C188" s="1" t="s">
        <v>307</v>
      </c>
      <c r="D188" s="1" t="s">
        <v>64</v>
      </c>
      <c r="E188" s="1">
        <v>2023</v>
      </c>
      <c r="F188" s="16">
        <v>643740</v>
      </c>
    </row>
    <row r="189" spans="1:6" ht="35.1" customHeight="1" x14ac:dyDescent="0.25">
      <c r="A189" s="23"/>
      <c r="B189" s="1" t="s">
        <v>308</v>
      </c>
      <c r="C189" s="1" t="s">
        <v>309</v>
      </c>
      <c r="D189" s="1" t="s">
        <v>161</v>
      </c>
      <c r="E189" s="1">
        <v>2023</v>
      </c>
      <c r="F189" s="16">
        <v>990392</v>
      </c>
    </row>
    <row r="190" spans="1:6" ht="35.1" customHeight="1" x14ac:dyDescent="0.25">
      <c r="A190" s="23"/>
      <c r="B190" s="1" t="s">
        <v>302</v>
      </c>
      <c r="C190" s="1" t="s">
        <v>310</v>
      </c>
      <c r="D190" s="1" t="s">
        <v>93</v>
      </c>
      <c r="E190" s="1">
        <v>2023</v>
      </c>
      <c r="F190" s="16">
        <v>1909100</v>
      </c>
    </row>
    <row r="191" spans="1:6" ht="35.1" customHeight="1" x14ac:dyDescent="0.25">
      <c r="A191" s="23"/>
      <c r="B191" s="1" t="s">
        <v>311</v>
      </c>
      <c r="C191" s="1" t="s">
        <v>312</v>
      </c>
      <c r="D191" s="1" t="s">
        <v>93</v>
      </c>
      <c r="E191" s="1">
        <v>2023</v>
      </c>
      <c r="F191" s="17">
        <v>2232360</v>
      </c>
    </row>
    <row r="192" spans="1:6" ht="35.1" customHeight="1" x14ac:dyDescent="0.25">
      <c r="A192" s="23"/>
      <c r="B192" s="1" t="s">
        <v>281</v>
      </c>
      <c r="C192" s="1" t="s">
        <v>313</v>
      </c>
      <c r="D192" s="1" t="s">
        <v>51</v>
      </c>
      <c r="E192" s="1">
        <v>2023</v>
      </c>
      <c r="F192" s="16">
        <v>1685510</v>
      </c>
    </row>
    <row r="193" spans="1:6" ht="35.1" customHeight="1" x14ac:dyDescent="0.25">
      <c r="A193" s="23"/>
      <c r="B193" s="1" t="s">
        <v>302</v>
      </c>
      <c r="C193" s="1" t="s">
        <v>314</v>
      </c>
      <c r="D193" s="1" t="s">
        <v>65</v>
      </c>
      <c r="E193" s="1">
        <v>2023</v>
      </c>
      <c r="F193" s="17">
        <v>2586300</v>
      </c>
    </row>
    <row r="194" spans="1:6" ht="35.1" customHeight="1" x14ac:dyDescent="0.25">
      <c r="A194" s="23"/>
      <c r="B194" s="1" t="s">
        <v>315</v>
      </c>
      <c r="C194" s="1" t="s">
        <v>316</v>
      </c>
      <c r="D194" s="1" t="s">
        <v>51</v>
      </c>
      <c r="E194" s="1">
        <v>2023</v>
      </c>
      <c r="F194" s="17">
        <v>458375</v>
      </c>
    </row>
    <row r="195" spans="1:6" ht="35.1" customHeight="1" x14ac:dyDescent="0.25">
      <c r="A195" s="23"/>
      <c r="B195" s="1" t="s">
        <v>317</v>
      </c>
      <c r="C195" s="1" t="s">
        <v>318</v>
      </c>
      <c r="D195" s="1" t="s">
        <v>51</v>
      </c>
      <c r="E195" s="1">
        <v>2023</v>
      </c>
      <c r="F195" s="17">
        <v>916400</v>
      </c>
    </row>
    <row r="196" spans="1:6" ht="35.1" customHeight="1" x14ac:dyDescent="0.25">
      <c r="A196" s="23"/>
      <c r="B196" s="1" t="s">
        <v>319</v>
      </c>
      <c r="C196" s="1" t="s">
        <v>320</v>
      </c>
      <c r="D196" s="1" t="s">
        <v>51</v>
      </c>
      <c r="E196" s="1">
        <v>2023</v>
      </c>
      <c r="F196" s="16">
        <v>874973</v>
      </c>
    </row>
    <row r="197" spans="1:6" ht="35.1" customHeight="1" x14ac:dyDescent="0.25">
      <c r="A197" s="23"/>
      <c r="B197" s="1" t="s">
        <v>321</v>
      </c>
      <c r="C197" s="1" t="s">
        <v>322</v>
      </c>
      <c r="D197" s="1" t="s">
        <v>93</v>
      </c>
      <c r="E197" s="1">
        <v>2023</v>
      </c>
      <c r="F197" s="16">
        <v>257986</v>
      </c>
    </row>
    <row r="198" spans="1:6" ht="35.1" customHeight="1" x14ac:dyDescent="0.25">
      <c r="A198" s="23"/>
      <c r="B198" s="1" t="s">
        <v>323</v>
      </c>
      <c r="C198" s="1" t="s">
        <v>324</v>
      </c>
      <c r="D198" s="1" t="s">
        <v>65</v>
      </c>
      <c r="E198" s="1">
        <v>2023</v>
      </c>
      <c r="F198" s="16">
        <v>527000</v>
      </c>
    </row>
    <row r="199" spans="1:6" ht="35.1" customHeight="1" x14ac:dyDescent="0.25">
      <c r="A199" s="23"/>
      <c r="B199" s="1" t="s">
        <v>325</v>
      </c>
      <c r="C199" s="1" t="s">
        <v>326</v>
      </c>
      <c r="D199" s="1" t="s">
        <v>65</v>
      </c>
      <c r="E199" s="1">
        <v>2023</v>
      </c>
      <c r="F199" s="16">
        <v>78000</v>
      </c>
    </row>
    <row r="200" spans="1:6" ht="35.1" customHeight="1" x14ac:dyDescent="0.25">
      <c r="A200" s="23"/>
      <c r="B200" s="1" t="s">
        <v>321</v>
      </c>
      <c r="C200" s="1" t="s">
        <v>327</v>
      </c>
      <c r="D200" s="1" t="s">
        <v>65</v>
      </c>
      <c r="E200" s="1">
        <v>2023</v>
      </c>
      <c r="F200" s="16">
        <v>14495</v>
      </c>
    </row>
    <row r="201" spans="1:6" ht="35.1" customHeight="1" x14ac:dyDescent="0.25">
      <c r="A201" s="23"/>
      <c r="B201" s="1" t="s">
        <v>328</v>
      </c>
      <c r="C201" s="1" t="s">
        <v>329</v>
      </c>
      <c r="D201" s="1" t="s">
        <v>51</v>
      </c>
      <c r="E201" s="1">
        <v>2023</v>
      </c>
      <c r="F201" s="17">
        <v>1500000</v>
      </c>
    </row>
    <row r="202" spans="1:6" ht="35.1" customHeight="1" x14ac:dyDescent="0.25">
      <c r="A202" s="23"/>
      <c r="B202" s="1" t="s">
        <v>321</v>
      </c>
      <c r="C202" s="1" t="s">
        <v>330</v>
      </c>
      <c r="D202" s="1" t="s">
        <v>51</v>
      </c>
      <c r="E202" s="1">
        <v>2023</v>
      </c>
      <c r="F202" s="16">
        <v>933671</v>
      </c>
    </row>
    <row r="203" spans="1:6" ht="35.1" customHeight="1" x14ac:dyDescent="0.25">
      <c r="A203" s="23"/>
      <c r="B203" s="1" t="s">
        <v>325</v>
      </c>
      <c r="C203" s="1" t="s">
        <v>331</v>
      </c>
      <c r="D203" s="1" t="s">
        <v>51</v>
      </c>
      <c r="E203" s="1">
        <v>2023</v>
      </c>
      <c r="F203" s="16">
        <v>990392</v>
      </c>
    </row>
    <row r="204" spans="1:6" ht="35.1" customHeight="1" x14ac:dyDescent="0.25">
      <c r="A204" s="23"/>
      <c r="B204" s="1" t="s">
        <v>332</v>
      </c>
      <c r="C204" s="1" t="s">
        <v>333</v>
      </c>
      <c r="D204" s="1" t="s">
        <v>93</v>
      </c>
      <c r="E204" s="1">
        <v>2023</v>
      </c>
      <c r="F204" s="17">
        <v>1000000</v>
      </c>
    </row>
    <row r="205" spans="1:6" ht="35.1" customHeight="1" x14ac:dyDescent="0.25">
      <c r="A205" s="23"/>
      <c r="B205" s="1" t="s">
        <v>334</v>
      </c>
      <c r="C205" s="1" t="s">
        <v>335</v>
      </c>
      <c r="D205" s="1" t="s">
        <v>51</v>
      </c>
      <c r="E205" s="1">
        <v>2023</v>
      </c>
      <c r="F205" s="16">
        <v>2027274</v>
      </c>
    </row>
    <row r="206" spans="1:6" ht="35.1" customHeight="1" x14ac:dyDescent="0.25">
      <c r="A206" s="23"/>
      <c r="B206" s="1" t="s">
        <v>336</v>
      </c>
      <c r="C206" s="1" t="s">
        <v>337</v>
      </c>
      <c r="D206" s="1" t="s">
        <v>65</v>
      </c>
      <c r="E206" s="1">
        <v>2023</v>
      </c>
      <c r="F206" s="16">
        <v>909100</v>
      </c>
    </row>
    <row r="207" spans="1:6" ht="35.1" customHeight="1" x14ac:dyDescent="0.25">
      <c r="A207" s="23"/>
      <c r="B207" s="1" t="s">
        <v>296</v>
      </c>
      <c r="C207" s="1" t="s">
        <v>338</v>
      </c>
      <c r="D207" s="1" t="s">
        <v>51</v>
      </c>
      <c r="E207" s="1">
        <v>2023</v>
      </c>
      <c r="F207" s="16">
        <v>2000000</v>
      </c>
    </row>
    <row r="208" spans="1:6" ht="35.1" customHeight="1" x14ac:dyDescent="0.25">
      <c r="A208" s="23"/>
      <c r="B208" s="1" t="s">
        <v>339</v>
      </c>
      <c r="C208" s="1" t="s">
        <v>340</v>
      </c>
      <c r="D208" s="1" t="s">
        <v>51</v>
      </c>
      <c r="E208" s="1">
        <v>2023</v>
      </c>
      <c r="F208" s="16">
        <v>86843</v>
      </c>
    </row>
    <row r="209" spans="1:6" ht="35.1" customHeight="1" x14ac:dyDescent="0.25">
      <c r="A209" s="23"/>
      <c r="B209" s="1" t="s">
        <v>341</v>
      </c>
      <c r="C209" s="1" t="s">
        <v>342</v>
      </c>
      <c r="D209" s="1" t="s">
        <v>51</v>
      </c>
      <c r="E209" s="1">
        <v>2023</v>
      </c>
      <c r="F209" s="16">
        <v>2000000</v>
      </c>
    </row>
    <row r="210" spans="1:6" ht="35.1" customHeight="1" x14ac:dyDescent="0.25">
      <c r="A210" s="23"/>
      <c r="B210" s="1" t="s">
        <v>343</v>
      </c>
      <c r="C210" s="1" t="s">
        <v>344</v>
      </c>
      <c r="D210" s="1" t="s">
        <v>51</v>
      </c>
      <c r="E210" s="1">
        <v>2023</v>
      </c>
      <c r="F210" s="16">
        <v>2755675</v>
      </c>
    </row>
    <row r="211" spans="1:6" ht="35.1" customHeight="1" x14ac:dyDescent="0.25">
      <c r="A211" s="23"/>
      <c r="B211" s="1" t="s">
        <v>298</v>
      </c>
      <c r="C211" s="1" t="s">
        <v>345</v>
      </c>
      <c r="D211" s="1" t="s">
        <v>93</v>
      </c>
      <c r="E211" s="1">
        <v>2023</v>
      </c>
      <c r="F211" s="16">
        <v>1500000</v>
      </c>
    </row>
    <row r="212" spans="1:6" ht="35.1" customHeight="1" x14ac:dyDescent="0.25">
      <c r="A212" s="23"/>
      <c r="B212" s="1" t="s">
        <v>346</v>
      </c>
      <c r="C212" s="1" t="s">
        <v>347</v>
      </c>
      <c r="D212" s="1" t="s">
        <v>161</v>
      </c>
      <c r="E212" s="1">
        <v>2023</v>
      </c>
      <c r="F212" s="16">
        <v>1553000</v>
      </c>
    </row>
    <row r="213" spans="1:6" ht="35.1" customHeight="1" x14ac:dyDescent="0.25">
      <c r="A213" s="23"/>
      <c r="B213" s="1" t="s">
        <v>300</v>
      </c>
      <c r="C213" s="1" t="s">
        <v>348</v>
      </c>
      <c r="D213" s="1" t="s">
        <v>65</v>
      </c>
      <c r="E213" s="1">
        <v>2023</v>
      </c>
      <c r="F213" s="16">
        <v>816354</v>
      </c>
    </row>
    <row r="214" spans="1:6" ht="35.1" customHeight="1" x14ac:dyDescent="0.25">
      <c r="A214" s="23"/>
      <c r="B214" s="1" t="s">
        <v>328</v>
      </c>
      <c r="C214" s="1" t="s">
        <v>349</v>
      </c>
      <c r="D214" s="1" t="s">
        <v>93</v>
      </c>
      <c r="E214" s="1">
        <v>2023</v>
      </c>
      <c r="F214" s="16">
        <v>3000000</v>
      </c>
    </row>
    <row r="215" spans="1:6" ht="35.1" customHeight="1" x14ac:dyDescent="0.25">
      <c r="A215" s="23"/>
      <c r="B215" s="1" t="s">
        <v>319</v>
      </c>
      <c r="C215" s="1" t="s">
        <v>350</v>
      </c>
      <c r="D215" s="1" t="s">
        <v>64</v>
      </c>
      <c r="E215" s="1">
        <v>2023</v>
      </c>
      <c r="F215" s="16">
        <v>500000</v>
      </c>
    </row>
    <row r="216" spans="1:6" ht="35.1" customHeight="1" x14ac:dyDescent="0.25">
      <c r="A216" s="23"/>
      <c r="B216" s="1" t="s">
        <v>351</v>
      </c>
      <c r="C216" s="1" t="s">
        <v>352</v>
      </c>
      <c r="D216" s="1" t="s">
        <v>51</v>
      </c>
      <c r="E216" s="1">
        <v>2023</v>
      </c>
      <c r="F216" s="16">
        <v>2448287</v>
      </c>
    </row>
    <row r="217" spans="1:6" ht="35.1" customHeight="1" x14ac:dyDescent="0.25">
      <c r="A217" s="23"/>
      <c r="B217" s="1" t="s">
        <v>353</v>
      </c>
      <c r="C217" s="1" t="s">
        <v>354</v>
      </c>
      <c r="D217" s="1" t="s">
        <v>51</v>
      </c>
      <c r="E217" s="1">
        <v>2023</v>
      </c>
      <c r="F217" s="16">
        <v>1000</v>
      </c>
    </row>
    <row r="218" spans="1:6" ht="35.1" customHeight="1" x14ac:dyDescent="0.25">
      <c r="A218" s="23"/>
      <c r="B218" s="1" t="s">
        <v>323</v>
      </c>
      <c r="C218" s="1" t="s">
        <v>355</v>
      </c>
      <c r="D218" s="1" t="s">
        <v>64</v>
      </c>
      <c r="E218" s="1">
        <v>2023</v>
      </c>
      <c r="F218" s="16">
        <v>527000</v>
      </c>
    </row>
    <row r="219" spans="1:6" ht="35.1" customHeight="1" x14ac:dyDescent="0.25">
      <c r="A219" s="23"/>
      <c r="B219" s="1" t="s">
        <v>356</v>
      </c>
      <c r="C219" s="1" t="s">
        <v>357</v>
      </c>
      <c r="D219" s="1" t="s">
        <v>93</v>
      </c>
      <c r="E219" s="1">
        <v>2023</v>
      </c>
      <c r="F219" s="16">
        <v>98028</v>
      </c>
    </row>
    <row r="220" spans="1:6" ht="35.1" customHeight="1" x14ac:dyDescent="0.25">
      <c r="A220" s="23"/>
      <c r="B220" s="1" t="s">
        <v>332</v>
      </c>
      <c r="C220" s="1" t="s">
        <v>358</v>
      </c>
      <c r="D220" s="1" t="s">
        <v>51</v>
      </c>
      <c r="E220" s="1">
        <v>2023</v>
      </c>
      <c r="F220" s="16">
        <v>1900000</v>
      </c>
    </row>
    <row r="221" spans="1:6" ht="35.1" customHeight="1" x14ac:dyDescent="0.25">
      <c r="A221" s="23"/>
      <c r="B221" s="1" t="s">
        <v>359</v>
      </c>
      <c r="C221" s="1" t="s">
        <v>360</v>
      </c>
      <c r="D221" s="1" t="s">
        <v>93</v>
      </c>
      <c r="E221" s="1">
        <v>2023</v>
      </c>
      <c r="F221" s="16">
        <v>76535</v>
      </c>
    </row>
    <row r="222" spans="1:6" ht="35.1" customHeight="1" x14ac:dyDescent="0.25">
      <c r="A222" s="23"/>
      <c r="B222" s="1" t="s">
        <v>361</v>
      </c>
      <c r="C222" s="1" t="s">
        <v>362</v>
      </c>
      <c r="D222" s="1" t="s">
        <v>51</v>
      </c>
      <c r="E222" s="1">
        <v>2023</v>
      </c>
      <c r="F222" s="16">
        <v>458375</v>
      </c>
    </row>
    <row r="223" spans="1:6" ht="35.1" customHeight="1" x14ac:dyDescent="0.25">
      <c r="A223" s="23"/>
      <c r="B223" s="1" t="s">
        <v>361</v>
      </c>
      <c r="C223" s="1" t="s">
        <v>363</v>
      </c>
      <c r="D223" s="1" t="s">
        <v>93</v>
      </c>
      <c r="E223" s="1">
        <v>2023</v>
      </c>
      <c r="F223" s="16">
        <v>2000000</v>
      </c>
    </row>
    <row r="224" spans="1:6" ht="35.1" customHeight="1" x14ac:dyDescent="0.25">
      <c r="A224" s="23"/>
      <c r="B224" s="1" t="s">
        <v>305</v>
      </c>
      <c r="C224" s="1" t="s">
        <v>364</v>
      </c>
      <c r="D224" s="1" t="s">
        <v>51</v>
      </c>
      <c r="E224" s="1">
        <v>2023</v>
      </c>
      <c r="F224" s="16">
        <v>828915</v>
      </c>
    </row>
    <row r="225" spans="1:6" ht="35.1" customHeight="1" x14ac:dyDescent="0.25">
      <c r="A225" s="23"/>
      <c r="B225" s="1" t="s">
        <v>365</v>
      </c>
      <c r="C225" s="1" t="s">
        <v>366</v>
      </c>
      <c r="D225" s="1" t="s">
        <v>51</v>
      </c>
      <c r="E225" s="1">
        <v>2023</v>
      </c>
      <c r="F225" s="16">
        <v>8052640</v>
      </c>
    </row>
    <row r="226" spans="1:6" ht="35.1" customHeight="1" x14ac:dyDescent="0.25">
      <c r="A226" s="23"/>
      <c r="B226" s="1" t="s">
        <v>356</v>
      </c>
      <c r="C226" s="1" t="s">
        <v>367</v>
      </c>
      <c r="D226" s="1" t="s">
        <v>51</v>
      </c>
      <c r="E226" s="1">
        <v>2023</v>
      </c>
      <c r="F226" s="16">
        <v>1550661</v>
      </c>
    </row>
    <row r="227" spans="1:6" ht="35.1" customHeight="1" x14ac:dyDescent="0.25">
      <c r="A227" s="23"/>
      <c r="B227" s="1" t="s">
        <v>308</v>
      </c>
      <c r="C227" s="1" t="s">
        <v>368</v>
      </c>
      <c r="D227" s="1" t="s">
        <v>93</v>
      </c>
      <c r="E227" s="1">
        <v>2023</v>
      </c>
      <c r="F227" s="16">
        <v>1000000</v>
      </c>
    </row>
    <row r="228" spans="1:6" ht="35.1" customHeight="1" x14ac:dyDescent="0.25">
      <c r="A228" s="23"/>
      <c r="B228" s="1" t="s">
        <v>279</v>
      </c>
      <c r="C228" s="1" t="s">
        <v>369</v>
      </c>
      <c r="D228" s="1" t="s">
        <v>51</v>
      </c>
      <c r="E228" s="1">
        <v>2023</v>
      </c>
      <c r="F228" s="16">
        <v>1803960</v>
      </c>
    </row>
    <row r="229" spans="1:6" ht="35.1" customHeight="1" x14ac:dyDescent="0.25">
      <c r="A229" s="23"/>
      <c r="B229" s="1" t="s">
        <v>292</v>
      </c>
      <c r="C229" s="1" t="s">
        <v>370</v>
      </c>
      <c r="D229" s="1" t="s">
        <v>51</v>
      </c>
      <c r="E229" s="1">
        <v>2023</v>
      </c>
      <c r="F229" s="16">
        <v>5866017</v>
      </c>
    </row>
    <row r="230" spans="1:6" ht="35.1" customHeight="1" x14ac:dyDescent="0.25">
      <c r="A230" s="23"/>
      <c r="B230" s="1" t="s">
        <v>371</v>
      </c>
      <c r="C230" s="1" t="s">
        <v>372</v>
      </c>
      <c r="D230" s="1" t="s">
        <v>93</v>
      </c>
      <c r="E230" s="1">
        <v>2023</v>
      </c>
      <c r="F230" s="16">
        <v>1189029</v>
      </c>
    </row>
    <row r="231" spans="1:6" ht="35.1" customHeight="1" x14ac:dyDescent="0.25">
      <c r="A231" s="23"/>
      <c r="B231" s="1" t="s">
        <v>373</v>
      </c>
      <c r="C231" s="1" t="s">
        <v>374</v>
      </c>
      <c r="D231" s="1" t="s">
        <v>51</v>
      </c>
      <c r="E231" s="1">
        <v>2023</v>
      </c>
      <c r="F231" s="16">
        <v>3103621</v>
      </c>
    </row>
    <row r="232" spans="1:6" ht="35.1" customHeight="1" x14ac:dyDescent="0.25">
      <c r="A232" s="23"/>
      <c r="B232" s="1" t="s">
        <v>375</v>
      </c>
      <c r="C232" s="1" t="s">
        <v>376</v>
      </c>
      <c r="D232" s="1" t="s">
        <v>93</v>
      </c>
      <c r="E232" s="1">
        <v>2023</v>
      </c>
      <c r="F232" s="16">
        <v>1283935</v>
      </c>
    </row>
    <row r="233" spans="1:6" ht="35.1" customHeight="1" x14ac:dyDescent="0.25">
      <c r="A233" s="23"/>
      <c r="B233" s="1" t="s">
        <v>377</v>
      </c>
      <c r="C233" s="1" t="s">
        <v>378</v>
      </c>
      <c r="D233" s="1" t="s">
        <v>51</v>
      </c>
      <c r="E233" s="1">
        <v>2023</v>
      </c>
      <c r="F233" s="16">
        <v>2500000</v>
      </c>
    </row>
    <row r="234" spans="1:6" ht="35.1" customHeight="1" x14ac:dyDescent="0.25">
      <c r="A234" s="23"/>
      <c r="B234" s="1" t="s">
        <v>379</v>
      </c>
      <c r="C234" s="1" t="s">
        <v>380</v>
      </c>
      <c r="D234" s="1" t="s">
        <v>93</v>
      </c>
      <c r="E234" s="1">
        <v>2023</v>
      </c>
      <c r="F234" s="17">
        <v>1120080</v>
      </c>
    </row>
    <row r="235" spans="1:6" ht="35.1" customHeight="1" x14ac:dyDescent="0.25">
      <c r="A235" s="23"/>
      <c r="B235" s="1" t="s">
        <v>317</v>
      </c>
      <c r="C235" s="1" t="s">
        <v>381</v>
      </c>
      <c r="D235" s="1" t="s">
        <v>93</v>
      </c>
      <c r="E235" s="1">
        <v>2023</v>
      </c>
      <c r="F235" s="17">
        <v>2000000</v>
      </c>
    </row>
    <row r="236" spans="1:6" ht="35.1" customHeight="1" x14ac:dyDescent="0.25">
      <c r="A236" s="23"/>
      <c r="B236" s="1" t="s">
        <v>382</v>
      </c>
      <c r="C236" s="1" t="s">
        <v>383</v>
      </c>
      <c r="D236" s="1" t="s">
        <v>93</v>
      </c>
      <c r="E236" s="1">
        <v>2023</v>
      </c>
      <c r="F236" s="17">
        <v>5000000</v>
      </c>
    </row>
    <row r="237" spans="1:6" ht="35.1" customHeight="1" x14ac:dyDescent="0.25">
      <c r="A237" s="23"/>
      <c r="B237" s="1" t="s">
        <v>361</v>
      </c>
      <c r="C237" s="1" t="s">
        <v>384</v>
      </c>
      <c r="D237" s="1" t="s">
        <v>161</v>
      </c>
      <c r="E237" s="1">
        <v>2023</v>
      </c>
      <c r="F237" s="16">
        <v>2000000</v>
      </c>
    </row>
    <row r="238" spans="1:6" ht="35.1" customHeight="1" x14ac:dyDescent="0.25">
      <c r="A238" s="24" t="s">
        <v>3</v>
      </c>
      <c r="B238" s="25"/>
      <c r="C238" s="25"/>
      <c r="D238" s="25"/>
      <c r="E238" s="26"/>
      <c r="F238" s="15">
        <f>SUM(F171:F237)</f>
        <v>129973944</v>
      </c>
    </row>
    <row r="239" spans="1:6" ht="35.1" customHeight="1" x14ac:dyDescent="0.25">
      <c r="A239" s="23" t="s">
        <v>385</v>
      </c>
      <c r="B239" s="1" t="s">
        <v>386</v>
      </c>
      <c r="C239" s="1" t="s">
        <v>387</v>
      </c>
      <c r="D239" s="11" t="s">
        <v>51</v>
      </c>
      <c r="E239" s="1">
        <v>2023</v>
      </c>
      <c r="F239" s="16">
        <v>5782588</v>
      </c>
    </row>
    <row r="240" spans="1:6" ht="35.1" customHeight="1" x14ac:dyDescent="0.25">
      <c r="A240" s="23"/>
      <c r="B240" s="1" t="s">
        <v>386</v>
      </c>
      <c r="C240" s="1" t="s">
        <v>388</v>
      </c>
      <c r="D240" s="11" t="s">
        <v>52</v>
      </c>
      <c r="E240" s="1">
        <v>2023</v>
      </c>
      <c r="F240" s="16">
        <v>5733457</v>
      </c>
    </row>
    <row r="241" spans="1:6" ht="35.1" customHeight="1" x14ac:dyDescent="0.25">
      <c r="A241" s="23"/>
      <c r="B241" s="1" t="s">
        <v>389</v>
      </c>
      <c r="C241" s="1" t="s">
        <v>390</v>
      </c>
      <c r="D241" s="11" t="s">
        <v>50</v>
      </c>
      <c r="E241" s="1">
        <v>2023</v>
      </c>
      <c r="F241" s="17">
        <v>5866017</v>
      </c>
    </row>
    <row r="242" spans="1:6" ht="35.1" customHeight="1" x14ac:dyDescent="0.25">
      <c r="A242" s="23"/>
      <c r="B242" s="1" t="s">
        <v>391</v>
      </c>
      <c r="C242" s="1" t="s">
        <v>392</v>
      </c>
      <c r="D242" s="11" t="s">
        <v>93</v>
      </c>
      <c r="E242" s="1">
        <v>2023</v>
      </c>
      <c r="F242" s="16">
        <v>1487112</v>
      </c>
    </row>
    <row r="243" spans="1:6" ht="35.1" customHeight="1" x14ac:dyDescent="0.25">
      <c r="A243" s="23"/>
      <c r="B243" s="1" t="s">
        <v>393</v>
      </c>
      <c r="C243" s="1" t="s">
        <v>394</v>
      </c>
      <c r="D243" s="11" t="s">
        <v>50</v>
      </c>
      <c r="E243" s="1">
        <v>2023</v>
      </c>
      <c r="F243" s="16">
        <v>1251831</v>
      </c>
    </row>
    <row r="244" spans="1:6" ht="35.1" customHeight="1" x14ac:dyDescent="0.25">
      <c r="A244" s="23"/>
      <c r="B244" s="1" t="s">
        <v>395</v>
      </c>
      <c r="C244" s="1" t="s">
        <v>396</v>
      </c>
      <c r="D244" s="11" t="s">
        <v>51</v>
      </c>
      <c r="E244" s="1">
        <v>2023</v>
      </c>
      <c r="F244" s="16">
        <v>78920</v>
      </c>
    </row>
    <row r="245" spans="1:6" ht="35.1" customHeight="1" x14ac:dyDescent="0.25">
      <c r="A245" s="23"/>
      <c r="B245" s="1" t="s">
        <v>395</v>
      </c>
      <c r="C245" s="1" t="s">
        <v>397</v>
      </c>
      <c r="D245" s="11" t="s">
        <v>50</v>
      </c>
      <c r="E245" s="1">
        <v>2023</v>
      </c>
      <c r="F245" s="16">
        <v>1900210</v>
      </c>
    </row>
    <row r="246" spans="1:6" ht="35.1" customHeight="1" x14ac:dyDescent="0.25">
      <c r="A246" s="32" t="s">
        <v>3</v>
      </c>
      <c r="B246" s="44"/>
      <c r="C246" s="44"/>
      <c r="D246" s="44"/>
      <c r="E246" s="45"/>
      <c r="F246" s="15">
        <f>SUM(F239:F245)</f>
        <v>22100135</v>
      </c>
    </row>
    <row r="247" spans="1:6" ht="35.1" customHeight="1" x14ac:dyDescent="0.25">
      <c r="A247" s="23" t="s">
        <v>5</v>
      </c>
      <c r="B247" s="1" t="s">
        <v>398</v>
      </c>
      <c r="C247" s="1" t="s">
        <v>399</v>
      </c>
      <c r="D247" s="1" t="s">
        <v>52</v>
      </c>
      <c r="E247" s="1">
        <v>2023</v>
      </c>
      <c r="F247" s="16">
        <v>248022</v>
      </c>
    </row>
    <row r="248" spans="1:6" ht="35.1" customHeight="1" x14ac:dyDescent="0.25">
      <c r="A248" s="23"/>
      <c r="B248" s="1" t="s">
        <v>400</v>
      </c>
      <c r="C248" s="1" t="s">
        <v>401</v>
      </c>
      <c r="D248" s="1" t="s">
        <v>65</v>
      </c>
      <c r="E248" s="1">
        <v>2023</v>
      </c>
      <c r="F248" s="17">
        <v>187820</v>
      </c>
    </row>
    <row r="249" spans="1:6" ht="35.1" customHeight="1" x14ac:dyDescent="0.25">
      <c r="A249" s="23"/>
      <c r="B249" s="1" t="s">
        <v>400</v>
      </c>
      <c r="C249" s="1" t="s">
        <v>402</v>
      </c>
      <c r="D249" s="1" t="s">
        <v>51</v>
      </c>
      <c r="E249" s="1">
        <v>2023</v>
      </c>
      <c r="F249" s="17">
        <v>152320</v>
      </c>
    </row>
    <row r="250" spans="1:6" ht="35.1" customHeight="1" x14ac:dyDescent="0.25">
      <c r="A250" s="23"/>
      <c r="B250" s="1" t="s">
        <v>398</v>
      </c>
      <c r="C250" s="1" t="s">
        <v>403</v>
      </c>
      <c r="D250" s="1" t="s">
        <v>64</v>
      </c>
      <c r="E250" s="1">
        <v>2023</v>
      </c>
      <c r="F250" s="17">
        <v>860644</v>
      </c>
    </row>
    <row r="251" spans="1:6" ht="35.1" customHeight="1" x14ac:dyDescent="0.25">
      <c r="A251" s="23" t="s">
        <v>3</v>
      </c>
      <c r="B251" s="30"/>
      <c r="C251" s="30"/>
      <c r="D251" s="30"/>
      <c r="E251" s="30"/>
      <c r="F251" s="18">
        <f>SUM(F247:F250)</f>
        <v>1448806</v>
      </c>
    </row>
    <row r="252" spans="1:6" ht="35.1" customHeight="1" x14ac:dyDescent="0.25">
      <c r="A252" s="23" t="s">
        <v>11</v>
      </c>
      <c r="B252" s="1" t="s">
        <v>404</v>
      </c>
      <c r="C252" s="1" t="s">
        <v>405</v>
      </c>
      <c r="D252" s="1" t="s">
        <v>52</v>
      </c>
      <c r="E252" s="1">
        <v>2023</v>
      </c>
      <c r="F252" s="16">
        <v>1550661</v>
      </c>
    </row>
    <row r="253" spans="1:6" ht="35.1" customHeight="1" x14ac:dyDescent="0.25">
      <c r="A253" s="23"/>
      <c r="B253" s="1" t="s">
        <v>406</v>
      </c>
      <c r="C253" s="1" t="s">
        <v>407</v>
      </c>
      <c r="D253" s="1" t="s">
        <v>65</v>
      </c>
      <c r="E253" s="1">
        <v>2022</v>
      </c>
      <c r="F253" s="16">
        <v>76535</v>
      </c>
    </row>
    <row r="254" spans="1:6" ht="35.1" customHeight="1" x14ac:dyDescent="0.25">
      <c r="A254" s="23"/>
      <c r="B254" s="1" t="s">
        <v>404</v>
      </c>
      <c r="C254" s="1" t="s">
        <v>408</v>
      </c>
      <c r="D254" s="1" t="s">
        <v>64</v>
      </c>
      <c r="E254" s="1">
        <v>2022</v>
      </c>
      <c r="F254" s="16">
        <v>98028</v>
      </c>
    </row>
    <row r="255" spans="1:6" ht="35.1" customHeight="1" x14ac:dyDescent="0.25">
      <c r="A255" s="24" t="s">
        <v>3</v>
      </c>
      <c r="B255" s="25"/>
      <c r="C255" s="25"/>
      <c r="D255" s="25"/>
      <c r="E255" s="26"/>
      <c r="F255" s="15">
        <f>SUM(F252:F254)</f>
        <v>1725224</v>
      </c>
    </row>
    <row r="256" spans="1:6" ht="35.1" customHeight="1" x14ac:dyDescent="0.25">
      <c r="A256" s="23" t="s">
        <v>409</v>
      </c>
      <c r="B256" s="1" t="s">
        <v>410</v>
      </c>
      <c r="C256" s="1" t="s">
        <v>411</v>
      </c>
      <c r="D256" s="1" t="s">
        <v>52</v>
      </c>
      <c r="E256" s="1">
        <v>2023</v>
      </c>
      <c r="F256" s="17">
        <v>469444</v>
      </c>
    </row>
    <row r="257" spans="1:6" ht="35.1" customHeight="1" x14ac:dyDescent="0.25">
      <c r="A257" s="23"/>
      <c r="B257" s="1" t="s">
        <v>412</v>
      </c>
      <c r="C257" s="1" t="s">
        <v>413</v>
      </c>
      <c r="D257" s="1" t="s">
        <v>52</v>
      </c>
      <c r="E257" s="1">
        <v>2023</v>
      </c>
      <c r="F257" s="16">
        <v>2517812</v>
      </c>
    </row>
    <row r="258" spans="1:6" ht="35.1" customHeight="1" x14ac:dyDescent="0.25">
      <c r="A258" s="23"/>
      <c r="B258" s="1" t="s">
        <v>410</v>
      </c>
      <c r="C258" s="1" t="s">
        <v>414</v>
      </c>
      <c r="D258" s="1" t="s">
        <v>50</v>
      </c>
      <c r="E258" s="1">
        <v>2023</v>
      </c>
      <c r="F258" s="16">
        <v>500000</v>
      </c>
    </row>
    <row r="259" spans="1:6" ht="35.1" customHeight="1" x14ac:dyDescent="0.25">
      <c r="A259" s="23"/>
      <c r="B259" s="1" t="s">
        <v>415</v>
      </c>
      <c r="C259" s="1" t="s">
        <v>416</v>
      </c>
      <c r="D259" s="1" t="s">
        <v>52</v>
      </c>
      <c r="E259" s="1">
        <v>2023</v>
      </c>
      <c r="F259" s="16">
        <v>299675</v>
      </c>
    </row>
    <row r="260" spans="1:6" ht="35.1" customHeight="1" x14ac:dyDescent="0.25">
      <c r="A260" s="23"/>
      <c r="B260" s="1" t="s">
        <v>417</v>
      </c>
      <c r="C260" s="1" t="s">
        <v>418</v>
      </c>
      <c r="D260" s="1" t="s">
        <v>52</v>
      </c>
      <c r="E260" s="1">
        <v>2023</v>
      </c>
      <c r="F260" s="17">
        <v>746188</v>
      </c>
    </row>
    <row r="261" spans="1:6" ht="35.1" customHeight="1" x14ac:dyDescent="0.25">
      <c r="A261" s="27" t="s">
        <v>3</v>
      </c>
      <c r="B261" s="28"/>
      <c r="C261" s="28"/>
      <c r="D261" s="28"/>
      <c r="E261" s="29"/>
      <c r="F261" s="18">
        <f>SUM(F256:F260)</f>
        <v>4533119</v>
      </c>
    </row>
    <row r="262" spans="1:6" ht="35.1" customHeight="1" x14ac:dyDescent="0.25">
      <c r="A262" s="23" t="s">
        <v>13</v>
      </c>
      <c r="B262" s="1" t="s">
        <v>419</v>
      </c>
      <c r="C262" s="1" t="s">
        <v>420</v>
      </c>
      <c r="D262" s="1" t="s">
        <v>51</v>
      </c>
      <c r="E262" s="1">
        <v>2023</v>
      </c>
      <c r="F262" s="16">
        <v>2027274</v>
      </c>
    </row>
    <row r="263" spans="1:6" ht="35.1" customHeight="1" x14ac:dyDescent="0.25">
      <c r="A263" s="23"/>
      <c r="B263" s="1" t="s">
        <v>421</v>
      </c>
      <c r="C263" s="1" t="s">
        <v>422</v>
      </c>
      <c r="D263" s="1" t="s">
        <v>51</v>
      </c>
      <c r="E263" s="1">
        <v>2023</v>
      </c>
      <c r="F263" s="17">
        <v>3440062</v>
      </c>
    </row>
    <row r="264" spans="1:6" ht="35.1" customHeight="1" x14ac:dyDescent="0.25">
      <c r="A264" s="23"/>
      <c r="B264" s="1" t="s">
        <v>421</v>
      </c>
      <c r="C264" s="1" t="s">
        <v>423</v>
      </c>
      <c r="D264" s="1" t="s">
        <v>65</v>
      </c>
      <c r="E264" s="1">
        <v>2023</v>
      </c>
      <c r="F264" s="16">
        <v>1057482</v>
      </c>
    </row>
    <row r="265" spans="1:6" ht="35.1" customHeight="1" x14ac:dyDescent="0.25">
      <c r="A265" s="23"/>
      <c r="B265" s="1" t="s">
        <v>424</v>
      </c>
      <c r="C265" s="1" t="s">
        <v>425</v>
      </c>
      <c r="D265" s="1" t="s">
        <v>51</v>
      </c>
      <c r="E265" s="1">
        <v>2023</v>
      </c>
      <c r="F265" s="17">
        <v>604604</v>
      </c>
    </row>
    <row r="266" spans="1:6" ht="35.1" customHeight="1" x14ac:dyDescent="0.25">
      <c r="A266" s="23"/>
      <c r="B266" s="1" t="s">
        <v>419</v>
      </c>
      <c r="C266" s="1" t="s">
        <v>426</v>
      </c>
      <c r="D266" s="1" t="s">
        <v>93</v>
      </c>
      <c r="E266" s="1">
        <v>2023</v>
      </c>
      <c r="F266" s="16">
        <v>1310707</v>
      </c>
    </row>
    <row r="267" spans="1:6" ht="35.1" customHeight="1" x14ac:dyDescent="0.25">
      <c r="A267" s="23"/>
      <c r="B267" s="1" t="s">
        <v>427</v>
      </c>
      <c r="C267" s="1" t="s">
        <v>428</v>
      </c>
      <c r="D267" s="1" t="s">
        <v>51</v>
      </c>
      <c r="E267" s="1">
        <v>2023</v>
      </c>
      <c r="F267" s="16">
        <v>1820947</v>
      </c>
    </row>
    <row r="268" spans="1:6" ht="35.1" customHeight="1" x14ac:dyDescent="0.25">
      <c r="A268" s="23"/>
      <c r="B268" s="1" t="s">
        <v>427</v>
      </c>
      <c r="C268" s="1" t="s">
        <v>429</v>
      </c>
      <c r="D268" s="1" t="s">
        <v>93</v>
      </c>
      <c r="E268" s="1">
        <v>2023</v>
      </c>
      <c r="F268" s="16">
        <v>554538</v>
      </c>
    </row>
    <row r="269" spans="1:6" ht="35.1" customHeight="1" x14ac:dyDescent="0.25">
      <c r="A269" s="23"/>
      <c r="B269" s="1" t="s">
        <v>424</v>
      </c>
      <c r="C269" s="1" t="s">
        <v>430</v>
      </c>
      <c r="D269" s="1" t="s">
        <v>93</v>
      </c>
      <c r="E269" s="1">
        <v>2023</v>
      </c>
      <c r="F269" s="17">
        <v>1241034</v>
      </c>
    </row>
    <row r="270" spans="1:6" ht="35.1" customHeight="1" x14ac:dyDescent="0.25">
      <c r="A270" s="23"/>
      <c r="B270" s="1" t="s">
        <v>421</v>
      </c>
      <c r="C270" s="1" t="s">
        <v>431</v>
      </c>
      <c r="D270" s="1" t="s">
        <v>93</v>
      </c>
      <c r="E270" s="1">
        <v>2023</v>
      </c>
      <c r="F270" s="17">
        <v>4950917</v>
      </c>
    </row>
    <row r="271" spans="1:6" ht="35.1" customHeight="1" x14ac:dyDescent="0.25">
      <c r="A271" s="23"/>
      <c r="B271" s="1" t="s">
        <v>424</v>
      </c>
      <c r="C271" s="1" t="s">
        <v>432</v>
      </c>
      <c r="D271" s="1" t="s">
        <v>65</v>
      </c>
      <c r="E271" s="1">
        <v>2023</v>
      </c>
      <c r="F271" s="17">
        <v>2500000</v>
      </c>
    </row>
    <row r="272" spans="1:6" ht="35.1" customHeight="1" x14ac:dyDescent="0.25">
      <c r="A272" s="23"/>
      <c r="B272" s="1" t="s">
        <v>427</v>
      </c>
      <c r="C272" s="1" t="s">
        <v>433</v>
      </c>
      <c r="D272" s="1" t="s">
        <v>161</v>
      </c>
      <c r="E272" s="1">
        <v>2023</v>
      </c>
      <c r="F272" s="16">
        <v>2125169</v>
      </c>
    </row>
    <row r="273" spans="1:6" ht="35.1" customHeight="1" x14ac:dyDescent="0.25">
      <c r="A273" s="23" t="s">
        <v>3</v>
      </c>
      <c r="B273" s="30"/>
      <c r="C273" s="30"/>
      <c r="D273" s="30"/>
      <c r="E273" s="30"/>
      <c r="F273" s="18">
        <f>SUM(F262:F272)</f>
        <v>21632734</v>
      </c>
    </row>
    <row r="274" spans="1:6" ht="35.1" customHeight="1" x14ac:dyDescent="0.25">
      <c r="A274" s="23" t="s">
        <v>434</v>
      </c>
      <c r="B274" s="13" t="s">
        <v>435</v>
      </c>
      <c r="C274" s="13" t="s">
        <v>436</v>
      </c>
      <c r="D274" s="13" t="s">
        <v>93</v>
      </c>
      <c r="E274" s="13">
        <v>2023</v>
      </c>
      <c r="F274" s="17">
        <v>549069</v>
      </c>
    </row>
    <row r="275" spans="1:6" ht="35.1" customHeight="1" x14ac:dyDescent="0.25">
      <c r="A275" s="23"/>
      <c r="B275" s="1" t="s">
        <v>437</v>
      </c>
      <c r="C275" s="1" t="s">
        <v>438</v>
      </c>
      <c r="D275" s="1" t="s">
        <v>93</v>
      </c>
      <c r="E275" s="1">
        <v>2023</v>
      </c>
      <c r="F275" s="17">
        <v>1295282</v>
      </c>
    </row>
    <row r="276" spans="1:6" ht="35.1" customHeight="1" x14ac:dyDescent="0.25">
      <c r="A276" s="23"/>
      <c r="B276" s="1" t="s">
        <v>439</v>
      </c>
      <c r="C276" s="1" t="s">
        <v>440</v>
      </c>
      <c r="D276" s="1" t="s">
        <v>65</v>
      </c>
      <c r="E276" s="1">
        <v>2023</v>
      </c>
      <c r="F276" s="16">
        <v>1251121</v>
      </c>
    </row>
    <row r="277" spans="1:6" ht="35.1" customHeight="1" x14ac:dyDescent="0.25">
      <c r="A277" s="23"/>
      <c r="B277" s="1" t="s">
        <v>439</v>
      </c>
      <c r="C277" s="1" t="s">
        <v>441</v>
      </c>
      <c r="D277" s="1" t="s">
        <v>51</v>
      </c>
      <c r="E277" s="1">
        <v>2023</v>
      </c>
      <c r="F277" s="16">
        <v>1487112</v>
      </c>
    </row>
    <row r="278" spans="1:6" ht="35.1" customHeight="1" x14ac:dyDescent="0.25">
      <c r="A278" s="23"/>
      <c r="B278" s="1" t="s">
        <v>442</v>
      </c>
      <c r="C278" s="1" t="s">
        <v>443</v>
      </c>
      <c r="D278" s="1" t="s">
        <v>65</v>
      </c>
      <c r="E278" s="1">
        <v>2023</v>
      </c>
      <c r="F278" s="16">
        <v>2267900</v>
      </c>
    </row>
    <row r="279" spans="1:6" ht="35.1" customHeight="1" x14ac:dyDescent="0.25">
      <c r="A279" s="23"/>
      <c r="B279" s="1" t="s">
        <v>435</v>
      </c>
      <c r="C279" s="1" t="s">
        <v>444</v>
      </c>
      <c r="D279" s="1" t="s">
        <v>65</v>
      </c>
      <c r="E279" s="1">
        <v>2023</v>
      </c>
      <c r="F279" s="16">
        <v>2911680</v>
      </c>
    </row>
    <row r="280" spans="1:6" ht="35.1" customHeight="1" x14ac:dyDescent="0.25">
      <c r="A280" s="23"/>
      <c r="B280" s="1" t="s">
        <v>437</v>
      </c>
      <c r="C280" s="1" t="s">
        <v>445</v>
      </c>
      <c r="D280" s="1" t="s">
        <v>65</v>
      </c>
      <c r="E280" s="1">
        <v>2023</v>
      </c>
      <c r="F280" s="16">
        <v>1121523</v>
      </c>
    </row>
    <row r="281" spans="1:6" ht="35.1" customHeight="1" x14ac:dyDescent="0.25">
      <c r="A281" s="23"/>
      <c r="B281" s="1" t="s">
        <v>446</v>
      </c>
      <c r="C281" s="1" t="s">
        <v>447</v>
      </c>
      <c r="D281" s="1" t="s">
        <v>65</v>
      </c>
      <c r="E281" s="1">
        <v>2023</v>
      </c>
      <c r="F281" s="16">
        <v>1043782</v>
      </c>
    </row>
    <row r="282" spans="1:6" ht="34.5" customHeight="1" x14ac:dyDescent="0.25">
      <c r="A282" s="23"/>
      <c r="B282" s="1" t="s">
        <v>446</v>
      </c>
      <c r="C282" s="1" t="s">
        <v>448</v>
      </c>
      <c r="D282" s="1" t="s">
        <v>51</v>
      </c>
      <c r="E282" s="1">
        <v>2023</v>
      </c>
      <c r="F282" s="16">
        <v>1418564</v>
      </c>
    </row>
    <row r="283" spans="1:6" ht="35.1" customHeight="1" x14ac:dyDescent="0.25">
      <c r="A283" s="23"/>
      <c r="B283" s="1" t="s">
        <v>437</v>
      </c>
      <c r="C283" s="1" t="s">
        <v>449</v>
      </c>
      <c r="D283" s="1" t="s">
        <v>51</v>
      </c>
      <c r="E283" s="1">
        <v>2023</v>
      </c>
      <c r="F283" s="17">
        <v>2254157</v>
      </c>
    </row>
    <row r="284" spans="1:6" ht="35.1" customHeight="1" x14ac:dyDescent="0.25">
      <c r="A284" s="23"/>
      <c r="B284" s="1" t="s">
        <v>435</v>
      </c>
      <c r="C284" s="1" t="s">
        <v>450</v>
      </c>
      <c r="D284" s="1" t="s">
        <v>51</v>
      </c>
      <c r="E284" s="1">
        <v>2023</v>
      </c>
      <c r="F284" s="16">
        <v>3488013</v>
      </c>
    </row>
    <row r="285" spans="1:6" ht="35.1" customHeight="1" x14ac:dyDescent="0.25">
      <c r="A285" s="23"/>
      <c r="B285" s="1" t="s">
        <v>442</v>
      </c>
      <c r="C285" s="1" t="s">
        <v>451</v>
      </c>
      <c r="D285" s="1" t="s">
        <v>51</v>
      </c>
      <c r="E285" s="1">
        <v>2023</v>
      </c>
      <c r="F285" s="16">
        <v>2253566</v>
      </c>
    </row>
    <row r="286" spans="1:6" ht="35.1" customHeight="1" x14ac:dyDescent="0.25">
      <c r="A286" s="24" t="s">
        <v>3</v>
      </c>
      <c r="B286" s="25"/>
      <c r="C286" s="25"/>
      <c r="D286" s="25"/>
      <c r="E286" s="26"/>
      <c r="F286" s="15">
        <f>SUM(F274:F285)</f>
        <v>21341769</v>
      </c>
    </row>
    <row r="287" spans="1:6" ht="35.1" customHeight="1" thickBot="1" x14ac:dyDescent="0.3">
      <c r="A287" s="41" t="s">
        <v>15</v>
      </c>
      <c r="B287" s="42"/>
      <c r="C287" s="42"/>
      <c r="D287" s="42"/>
      <c r="E287" s="43"/>
      <c r="F287" s="19">
        <f>F14+F22+F28+F36+F51+F55+F60+F81+F93+F100+F105+F115+F147+F154+F166+F170+F238+F246+F251+F255+F261+F273+F286</f>
        <v>590305871</v>
      </c>
    </row>
  </sheetData>
  <mergeCells count="48">
    <mergeCell ref="A2:F2"/>
    <mergeCell ref="A287:E287"/>
    <mergeCell ref="A171:A237"/>
    <mergeCell ref="A238:E238"/>
    <mergeCell ref="A239:A245"/>
    <mergeCell ref="A147:E147"/>
    <mergeCell ref="A148:A153"/>
    <mergeCell ref="A154:E154"/>
    <mergeCell ref="A166:E166"/>
    <mergeCell ref="A155:A165"/>
    <mergeCell ref="A167:A169"/>
    <mergeCell ref="A170:E170"/>
    <mergeCell ref="A246:E246"/>
    <mergeCell ref="A247:A250"/>
    <mergeCell ref="A251:E251"/>
    <mergeCell ref="A252:A254"/>
    <mergeCell ref="A4:A13"/>
    <mergeCell ref="A14:E14"/>
    <mergeCell ref="A15:A21"/>
    <mergeCell ref="A22:E22"/>
    <mergeCell ref="A23:A27"/>
    <mergeCell ref="A28:E28"/>
    <mergeCell ref="A29:A35"/>
    <mergeCell ref="A36:E36"/>
    <mergeCell ref="A37:A50"/>
    <mergeCell ref="A51:E51"/>
    <mergeCell ref="A52:A54"/>
    <mergeCell ref="A55:E55"/>
    <mergeCell ref="A56:A59"/>
    <mergeCell ref="A60:E60"/>
    <mergeCell ref="A61:A80"/>
    <mergeCell ref="A81:E81"/>
    <mergeCell ref="A82:A92"/>
    <mergeCell ref="A93:E93"/>
    <mergeCell ref="A94:A99"/>
    <mergeCell ref="A100:E100"/>
    <mergeCell ref="A101:A104"/>
    <mergeCell ref="A105:E105"/>
    <mergeCell ref="A106:A114"/>
    <mergeCell ref="A115:E115"/>
    <mergeCell ref="A116:A146"/>
    <mergeCell ref="A274:A285"/>
    <mergeCell ref="A286:E286"/>
    <mergeCell ref="A255:E255"/>
    <mergeCell ref="A256:A260"/>
    <mergeCell ref="A261:E261"/>
    <mergeCell ref="A262:A272"/>
    <mergeCell ref="A273:E273"/>
  </mergeCells>
  <pageMargins left="0.7" right="0.7" top="0.75" bottom="0.75" header="0.3" footer="0.3"/>
  <pageSetup paperSize="9" scale="28" orientation="portrait" r:id="rId1"/>
  <rowBreaks count="7" manualBreakCount="7">
    <brk id="55" max="16383" man="1"/>
    <brk id="115" max="16383" man="1"/>
    <brk id="170" max="16383" man="1"/>
    <brk id="246" max="16383" man="1"/>
    <brk id="296" max="16383" man="1"/>
    <brk id="362" max="16383" man="1"/>
    <brk id="4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topLeftCell="A13" zoomScale="80" zoomScaleNormal="80" workbookViewId="0">
      <selection activeCell="C21" sqref="C21"/>
    </sheetView>
  </sheetViews>
  <sheetFormatPr defaultColWidth="9.140625" defaultRowHeight="15.75" x14ac:dyDescent="0.25"/>
  <cols>
    <col min="1" max="1" width="41.140625" style="2" customWidth="1"/>
    <col min="2" max="2" width="39.140625" style="3" customWidth="1"/>
    <col min="3" max="3" width="41.140625" style="3" customWidth="1"/>
    <col min="4" max="5" width="18.140625" style="3" customWidth="1"/>
    <col min="6" max="6" width="25.7109375" style="6" customWidth="1"/>
    <col min="7" max="16384" width="9.140625" style="5"/>
  </cols>
  <sheetData>
    <row r="1" spans="1:6" ht="16.5" customHeight="1" thickBot="1" x14ac:dyDescent="0.3">
      <c r="F1" s="4" t="s">
        <v>22</v>
      </c>
    </row>
    <row r="2" spans="1:6" ht="39.75" customHeight="1" x14ac:dyDescent="0.25">
      <c r="A2" s="46" t="s">
        <v>27</v>
      </c>
      <c r="B2" s="47"/>
      <c r="C2" s="48"/>
      <c r="F2" s="4"/>
    </row>
    <row r="3" spans="1:6" ht="39" customHeight="1" x14ac:dyDescent="0.25">
      <c r="A3" s="14" t="s">
        <v>0</v>
      </c>
      <c r="B3" s="10" t="s">
        <v>2</v>
      </c>
      <c r="C3" s="20" t="s">
        <v>4</v>
      </c>
      <c r="F3" s="4"/>
    </row>
    <row r="4" spans="1:6" ht="39" customHeight="1" x14ac:dyDescent="0.25">
      <c r="A4" s="14" t="s">
        <v>8</v>
      </c>
      <c r="B4" s="11">
        <v>1549</v>
      </c>
      <c r="C4" s="16">
        <v>2711</v>
      </c>
      <c r="F4" s="4"/>
    </row>
    <row r="5" spans="1:6" ht="39" customHeight="1" x14ac:dyDescent="0.25">
      <c r="A5" s="14" t="s">
        <v>18</v>
      </c>
      <c r="B5" s="11">
        <v>1549</v>
      </c>
      <c r="C5" s="16">
        <v>31112.999999999996</v>
      </c>
      <c r="F5" s="4"/>
    </row>
    <row r="6" spans="1:6" ht="39" customHeight="1" x14ac:dyDescent="0.25">
      <c r="A6" s="14" t="s">
        <v>16</v>
      </c>
      <c r="B6" s="11">
        <v>1549</v>
      </c>
      <c r="C6" s="16">
        <v>70000</v>
      </c>
      <c r="F6" s="4"/>
    </row>
    <row r="7" spans="1:6" ht="39" customHeight="1" x14ac:dyDescent="0.25">
      <c r="A7" s="14" t="s">
        <v>17</v>
      </c>
      <c r="B7" s="11">
        <v>1549</v>
      </c>
      <c r="C7" s="16">
        <v>31736.289999999997</v>
      </c>
      <c r="F7" s="4"/>
    </row>
    <row r="8" spans="1:6" ht="39" customHeight="1" x14ac:dyDescent="0.25">
      <c r="A8" s="14" t="s">
        <v>5</v>
      </c>
      <c r="B8" s="11">
        <v>1549</v>
      </c>
      <c r="C8" s="16">
        <v>31480</v>
      </c>
      <c r="F8" s="4"/>
    </row>
    <row r="9" spans="1:6" ht="39" customHeight="1" x14ac:dyDescent="0.25">
      <c r="A9" s="14" t="s">
        <v>13</v>
      </c>
      <c r="B9" s="11">
        <v>1549</v>
      </c>
      <c r="C9" s="16">
        <v>7905</v>
      </c>
      <c r="F9" s="4"/>
    </row>
    <row r="10" spans="1:6" ht="39" customHeight="1" x14ac:dyDescent="0.25">
      <c r="A10" s="14" t="s">
        <v>26</v>
      </c>
      <c r="B10" s="11">
        <v>1549</v>
      </c>
      <c r="C10" s="16">
        <v>4302</v>
      </c>
      <c r="F10" s="4"/>
    </row>
    <row r="11" spans="1:6" ht="39" customHeight="1" thickBot="1" x14ac:dyDescent="0.3">
      <c r="A11" s="41" t="s">
        <v>3</v>
      </c>
      <c r="B11" s="43"/>
      <c r="C11" s="19">
        <f>SUM(C4:C10)</f>
        <v>179247.29</v>
      </c>
      <c r="F11" s="4"/>
    </row>
    <row r="12" spans="1:6" ht="16.5" customHeight="1" thickBot="1" x14ac:dyDescent="0.3">
      <c r="F12" s="4"/>
    </row>
    <row r="13" spans="1:6" ht="35.1" customHeight="1" x14ac:dyDescent="0.25">
      <c r="A13" s="38" t="s">
        <v>29</v>
      </c>
      <c r="B13" s="39"/>
      <c r="C13" s="39"/>
      <c r="D13" s="39"/>
      <c r="E13" s="39"/>
      <c r="F13" s="40"/>
    </row>
    <row r="14" spans="1:6" ht="39" customHeight="1" x14ac:dyDescent="0.25">
      <c r="A14" s="14" t="s">
        <v>0</v>
      </c>
      <c r="B14" s="10" t="s">
        <v>6</v>
      </c>
      <c r="C14" s="10" t="s">
        <v>7</v>
      </c>
      <c r="D14" s="10" t="s">
        <v>2</v>
      </c>
      <c r="E14" s="10" t="s">
        <v>1</v>
      </c>
      <c r="F14" s="15" t="s">
        <v>4</v>
      </c>
    </row>
    <row r="15" spans="1:6" ht="35.1" customHeight="1" x14ac:dyDescent="0.25">
      <c r="A15" s="49" t="s">
        <v>8</v>
      </c>
      <c r="B15" s="1" t="s">
        <v>79</v>
      </c>
      <c r="C15" s="1" t="s">
        <v>452</v>
      </c>
      <c r="D15" s="1">
        <v>1549</v>
      </c>
      <c r="E15" s="1">
        <v>2022</v>
      </c>
      <c r="F15" s="16">
        <v>3925827</v>
      </c>
    </row>
    <row r="16" spans="1:6" ht="35.1" customHeight="1" x14ac:dyDescent="0.25">
      <c r="A16" s="49"/>
      <c r="B16" s="1" t="s">
        <v>453</v>
      </c>
      <c r="C16" s="1" t="s">
        <v>454</v>
      </c>
      <c r="D16" s="1">
        <v>1549</v>
      </c>
      <c r="E16" s="1">
        <v>2023</v>
      </c>
      <c r="F16" s="16">
        <v>5000000</v>
      </c>
    </row>
    <row r="17" spans="1:6" ht="35.1" customHeight="1" x14ac:dyDescent="0.25">
      <c r="A17" s="50" t="s">
        <v>3</v>
      </c>
      <c r="B17" s="51"/>
      <c r="C17" s="51"/>
      <c r="D17" s="51"/>
      <c r="E17" s="52"/>
      <c r="F17" s="15">
        <f>SUM(F15:F16)</f>
        <v>8925827</v>
      </c>
    </row>
    <row r="18" spans="1:6" ht="35.1" customHeight="1" x14ac:dyDescent="0.25">
      <c r="A18" s="23" t="s">
        <v>18</v>
      </c>
      <c r="B18" s="1" t="s">
        <v>455</v>
      </c>
      <c r="C18" s="1" t="s">
        <v>456</v>
      </c>
      <c r="D18" s="1">
        <v>1549</v>
      </c>
      <c r="E18" s="1">
        <v>2022</v>
      </c>
      <c r="F18" s="16">
        <v>10777945</v>
      </c>
    </row>
    <row r="19" spans="1:6" ht="35.1" customHeight="1" x14ac:dyDescent="0.25">
      <c r="A19" s="23"/>
      <c r="B19" s="1" t="s">
        <v>457</v>
      </c>
      <c r="C19" s="1" t="s">
        <v>458</v>
      </c>
      <c r="D19" s="1">
        <v>1549</v>
      </c>
      <c r="E19" s="1">
        <v>2022</v>
      </c>
      <c r="F19" s="16">
        <v>1855820</v>
      </c>
    </row>
    <row r="20" spans="1:6" ht="35.1" customHeight="1" x14ac:dyDescent="0.25">
      <c r="A20" s="31" t="s">
        <v>3</v>
      </c>
      <c r="B20" s="36"/>
      <c r="C20" s="36"/>
      <c r="D20" s="36"/>
      <c r="E20" s="37"/>
      <c r="F20" s="15">
        <f>SUM(F18:F19)</f>
        <v>12633765</v>
      </c>
    </row>
    <row r="21" spans="1:6" ht="35.1" customHeight="1" x14ac:dyDescent="0.25">
      <c r="A21" s="23" t="s">
        <v>473</v>
      </c>
      <c r="B21" s="1" t="s">
        <v>459</v>
      </c>
      <c r="C21" s="1" t="s">
        <v>460</v>
      </c>
      <c r="D21" s="1">
        <v>1549</v>
      </c>
      <c r="E21" s="1">
        <v>2022</v>
      </c>
      <c r="F21" s="16">
        <v>264080</v>
      </c>
    </row>
    <row r="22" spans="1:6" ht="35.1" customHeight="1" x14ac:dyDescent="0.25">
      <c r="A22" s="23"/>
      <c r="B22" s="1" t="s">
        <v>459</v>
      </c>
      <c r="C22" s="1" t="s">
        <v>461</v>
      </c>
      <c r="D22" s="1">
        <v>1549</v>
      </c>
      <c r="E22" s="1">
        <v>2023</v>
      </c>
      <c r="F22" s="16">
        <v>7572289</v>
      </c>
    </row>
    <row r="23" spans="1:6" ht="35.1" customHeight="1" x14ac:dyDescent="0.25">
      <c r="A23" s="23"/>
      <c r="B23" s="1" t="s">
        <v>462</v>
      </c>
      <c r="C23" s="1" t="s">
        <v>463</v>
      </c>
      <c r="D23" s="1">
        <v>1549</v>
      </c>
      <c r="E23" s="1">
        <v>2022</v>
      </c>
      <c r="F23" s="16">
        <v>401937</v>
      </c>
    </row>
    <row r="24" spans="1:6" ht="35.1" customHeight="1" x14ac:dyDescent="0.25">
      <c r="A24" s="23"/>
      <c r="B24" s="1" t="s">
        <v>464</v>
      </c>
      <c r="C24" s="1" t="s">
        <v>465</v>
      </c>
      <c r="D24" s="1">
        <v>1549</v>
      </c>
      <c r="E24" s="1">
        <v>2022</v>
      </c>
      <c r="F24" s="16">
        <v>7839867</v>
      </c>
    </row>
    <row r="25" spans="1:6" ht="35.1" customHeight="1" x14ac:dyDescent="0.25">
      <c r="A25" s="23"/>
      <c r="B25" s="1" t="s">
        <v>466</v>
      </c>
      <c r="C25" s="1" t="s">
        <v>467</v>
      </c>
      <c r="D25" s="1">
        <v>1549</v>
      </c>
      <c r="E25" s="1">
        <v>2022</v>
      </c>
      <c r="F25" s="16">
        <v>2324477</v>
      </c>
    </row>
    <row r="26" spans="1:6" ht="35.1" customHeight="1" x14ac:dyDescent="0.25">
      <c r="A26" s="23"/>
      <c r="B26" s="1" t="s">
        <v>468</v>
      </c>
      <c r="C26" s="1" t="s">
        <v>469</v>
      </c>
      <c r="D26" s="1">
        <v>1549</v>
      </c>
      <c r="E26" s="1">
        <v>2022</v>
      </c>
      <c r="F26" s="16">
        <v>3817202</v>
      </c>
    </row>
    <row r="27" spans="1:6" ht="35.1" customHeight="1" x14ac:dyDescent="0.25">
      <c r="A27" s="23"/>
      <c r="B27" s="1" t="s">
        <v>470</v>
      </c>
      <c r="C27" s="1" t="s">
        <v>471</v>
      </c>
      <c r="D27" s="1">
        <v>1549</v>
      </c>
      <c r="E27" s="1">
        <v>2022</v>
      </c>
      <c r="F27" s="16">
        <v>11488104</v>
      </c>
    </row>
    <row r="28" spans="1:6" ht="35.1" customHeight="1" x14ac:dyDescent="0.25">
      <c r="A28" s="23"/>
      <c r="B28" s="1" t="s">
        <v>470</v>
      </c>
      <c r="C28" s="1" t="s">
        <v>472</v>
      </c>
      <c r="D28" s="1">
        <v>1549</v>
      </c>
      <c r="E28" s="1">
        <v>2023</v>
      </c>
      <c r="F28" s="16">
        <v>2292044</v>
      </c>
    </row>
    <row r="29" spans="1:6" ht="35.25" customHeight="1" x14ac:dyDescent="0.25">
      <c r="A29" s="24" t="s">
        <v>3</v>
      </c>
      <c r="B29" s="25"/>
      <c r="C29" s="25"/>
      <c r="D29" s="25"/>
      <c r="E29" s="26"/>
      <c r="F29" s="15">
        <f>SUM(F21:F28)</f>
        <v>36000000</v>
      </c>
    </row>
    <row r="30" spans="1:6" ht="35.25" customHeight="1" x14ac:dyDescent="0.25">
      <c r="A30" s="14" t="s">
        <v>245</v>
      </c>
      <c r="B30" s="11" t="s">
        <v>474</v>
      </c>
      <c r="C30" s="11" t="s">
        <v>475</v>
      </c>
      <c r="D30" s="11">
        <v>1549</v>
      </c>
      <c r="E30" s="11">
        <v>2022</v>
      </c>
      <c r="F30" s="16">
        <v>970960</v>
      </c>
    </row>
    <row r="31" spans="1:6" ht="38.25" customHeight="1" x14ac:dyDescent="0.25">
      <c r="A31" s="27" t="s">
        <v>3</v>
      </c>
      <c r="B31" s="28"/>
      <c r="C31" s="28"/>
      <c r="D31" s="28"/>
      <c r="E31" s="29"/>
      <c r="F31" s="15">
        <v>970960</v>
      </c>
    </row>
    <row r="32" spans="1:6" ht="35.1" customHeight="1" x14ac:dyDescent="0.25">
      <c r="A32" s="14" t="s">
        <v>9</v>
      </c>
      <c r="B32" s="1" t="s">
        <v>21</v>
      </c>
      <c r="C32" s="1" t="s">
        <v>476</v>
      </c>
      <c r="D32" s="1">
        <v>1549</v>
      </c>
      <c r="E32" s="1">
        <v>2022</v>
      </c>
      <c r="F32" s="16">
        <v>431020</v>
      </c>
    </row>
    <row r="33" spans="1:6" ht="35.1" customHeight="1" x14ac:dyDescent="0.25">
      <c r="A33" s="27" t="s">
        <v>3</v>
      </c>
      <c r="B33" s="28"/>
      <c r="C33" s="28"/>
      <c r="D33" s="28"/>
      <c r="E33" s="29"/>
      <c r="F33" s="15">
        <v>431020</v>
      </c>
    </row>
    <row r="34" spans="1:6" ht="35.1" customHeight="1" x14ac:dyDescent="0.25">
      <c r="A34" s="14" t="s">
        <v>10</v>
      </c>
      <c r="B34" s="1" t="s">
        <v>14</v>
      </c>
      <c r="C34" s="1" t="s">
        <v>477</v>
      </c>
      <c r="D34" s="1">
        <v>1549</v>
      </c>
      <c r="E34" s="1">
        <v>2022</v>
      </c>
      <c r="F34" s="17">
        <v>3711381</v>
      </c>
    </row>
    <row r="35" spans="1:6" ht="35.1" customHeight="1" x14ac:dyDescent="0.25">
      <c r="A35" s="23" t="s">
        <v>3</v>
      </c>
      <c r="B35" s="30"/>
      <c r="C35" s="30"/>
      <c r="D35" s="30"/>
      <c r="E35" s="30"/>
      <c r="F35" s="18">
        <v>3711381</v>
      </c>
    </row>
    <row r="36" spans="1:6" ht="35.1" customHeight="1" x14ac:dyDescent="0.25">
      <c r="A36" s="23" t="s">
        <v>478</v>
      </c>
      <c r="B36" s="13" t="s">
        <v>479</v>
      </c>
      <c r="C36" s="13" t="s">
        <v>480</v>
      </c>
      <c r="D36" s="13">
        <v>1549</v>
      </c>
      <c r="E36" s="13">
        <v>2022</v>
      </c>
      <c r="F36" s="17">
        <v>9387645</v>
      </c>
    </row>
    <row r="37" spans="1:6" ht="35.1" customHeight="1" x14ac:dyDescent="0.25">
      <c r="A37" s="23"/>
      <c r="B37" s="1" t="s">
        <v>481</v>
      </c>
      <c r="C37" s="1" t="s">
        <v>482</v>
      </c>
      <c r="D37" s="1">
        <v>1549</v>
      </c>
      <c r="E37" s="1">
        <v>2022</v>
      </c>
      <c r="F37" s="16">
        <v>9000645</v>
      </c>
    </row>
    <row r="38" spans="1:6" ht="35.1" customHeight="1" x14ac:dyDescent="0.25">
      <c r="A38" s="23" t="s">
        <v>3</v>
      </c>
      <c r="B38" s="30"/>
      <c r="C38" s="30"/>
      <c r="D38" s="30"/>
      <c r="E38" s="30"/>
      <c r="F38" s="18">
        <f>SUM(F36:F37)</f>
        <v>18388290</v>
      </c>
    </row>
    <row r="39" spans="1:6" ht="35.1" customHeight="1" thickBot="1" x14ac:dyDescent="0.3">
      <c r="A39" s="41" t="s">
        <v>15</v>
      </c>
      <c r="B39" s="42"/>
      <c r="C39" s="42"/>
      <c r="D39" s="42"/>
      <c r="E39" s="43"/>
      <c r="F39" s="19">
        <f>F17+F20+F29+F31+F33+F35+F38</f>
        <v>81061243</v>
      </c>
    </row>
  </sheetData>
  <mergeCells count="15">
    <mergeCell ref="A2:C2"/>
    <mergeCell ref="A11:B11"/>
    <mergeCell ref="A13:F13"/>
    <mergeCell ref="A15:A16"/>
    <mergeCell ref="A17:E17"/>
    <mergeCell ref="A39:E39"/>
    <mergeCell ref="A35:E35"/>
    <mergeCell ref="A36:A37"/>
    <mergeCell ref="A38:E38"/>
    <mergeCell ref="A18:A19"/>
    <mergeCell ref="A20:E20"/>
    <mergeCell ref="A21:A28"/>
    <mergeCell ref="A29:E29"/>
    <mergeCell ref="A31:E31"/>
    <mergeCell ref="A33:E33"/>
  </mergeCell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8"/>
  <sheetViews>
    <sheetView topLeftCell="A8" zoomScaleNormal="100" workbookViewId="0">
      <selection activeCell="B8" sqref="B8"/>
    </sheetView>
  </sheetViews>
  <sheetFormatPr defaultColWidth="9.140625" defaultRowHeight="15.75" x14ac:dyDescent="0.25"/>
  <cols>
    <col min="1" max="1" width="41.140625" style="2" customWidth="1"/>
    <col min="2" max="2" width="39.140625" style="3" customWidth="1"/>
    <col min="3" max="3" width="41.140625" style="3" customWidth="1"/>
    <col min="4" max="5" width="18.140625" style="3" customWidth="1"/>
    <col min="6" max="6" width="25.7109375" style="6" customWidth="1"/>
    <col min="7" max="16384" width="9.140625" style="5"/>
  </cols>
  <sheetData>
    <row r="1" spans="1:6" ht="16.5" customHeight="1" thickBot="1" x14ac:dyDescent="0.3">
      <c r="F1" s="4" t="s">
        <v>19</v>
      </c>
    </row>
    <row r="2" spans="1:6" ht="35.1" customHeight="1" x14ac:dyDescent="0.25">
      <c r="A2" s="38" t="s">
        <v>28</v>
      </c>
      <c r="B2" s="39"/>
      <c r="C2" s="39"/>
      <c r="D2" s="39"/>
      <c r="E2" s="39"/>
      <c r="F2" s="40"/>
    </row>
    <row r="3" spans="1:6" ht="39" customHeight="1" x14ac:dyDescent="0.25">
      <c r="A3" s="14" t="s">
        <v>0</v>
      </c>
      <c r="B3" s="10" t="s">
        <v>6</v>
      </c>
      <c r="C3" s="10" t="s">
        <v>7</v>
      </c>
      <c r="D3" s="10" t="s">
        <v>2</v>
      </c>
      <c r="E3" s="10" t="s">
        <v>1</v>
      </c>
      <c r="F3" s="15" t="s">
        <v>4</v>
      </c>
    </row>
    <row r="4" spans="1:6" ht="39" customHeight="1" x14ac:dyDescent="0.25">
      <c r="A4" s="23" t="s">
        <v>67</v>
      </c>
      <c r="B4" s="11" t="s">
        <v>483</v>
      </c>
      <c r="C4" s="11" t="s">
        <v>484</v>
      </c>
      <c r="D4" s="11" t="s">
        <v>485</v>
      </c>
      <c r="E4" s="11">
        <v>2023</v>
      </c>
      <c r="F4" s="16">
        <v>135824</v>
      </c>
    </row>
    <row r="5" spans="1:6" ht="39" customHeight="1" x14ac:dyDescent="0.25">
      <c r="A5" s="23"/>
      <c r="B5" s="11" t="s">
        <v>486</v>
      </c>
      <c r="C5" s="11" t="s">
        <v>487</v>
      </c>
      <c r="D5" s="11" t="s">
        <v>488</v>
      </c>
      <c r="E5" s="11">
        <v>2023</v>
      </c>
      <c r="F5" s="16">
        <v>1357970</v>
      </c>
    </row>
    <row r="6" spans="1:6" ht="35.1" customHeight="1" x14ac:dyDescent="0.25">
      <c r="A6" s="23"/>
      <c r="B6" s="1" t="s">
        <v>486</v>
      </c>
      <c r="C6" s="1" t="s">
        <v>489</v>
      </c>
      <c r="D6" s="1" t="s">
        <v>485</v>
      </c>
      <c r="E6" s="1">
        <v>2023</v>
      </c>
      <c r="F6" s="16">
        <v>562011</v>
      </c>
    </row>
    <row r="7" spans="1:6" ht="35.1" customHeight="1" x14ac:dyDescent="0.25">
      <c r="A7" s="53" t="s">
        <v>3</v>
      </c>
      <c r="B7" s="54"/>
      <c r="C7" s="54"/>
      <c r="D7" s="54"/>
      <c r="E7" s="55"/>
      <c r="F7" s="15">
        <f>SUM(F4:F6)</f>
        <v>2055805</v>
      </c>
    </row>
    <row r="8" spans="1:6" ht="35.1" customHeight="1" x14ac:dyDescent="0.25">
      <c r="A8" s="23" t="s">
        <v>88</v>
      </c>
      <c r="B8" s="1" t="s">
        <v>95</v>
      </c>
      <c r="C8" s="1" t="s">
        <v>490</v>
      </c>
      <c r="D8" s="1" t="s">
        <v>488</v>
      </c>
      <c r="E8" s="1">
        <v>2023</v>
      </c>
      <c r="F8" s="16">
        <v>3194845</v>
      </c>
    </row>
    <row r="9" spans="1:6" ht="35.1" customHeight="1" x14ac:dyDescent="0.25">
      <c r="A9" s="23"/>
      <c r="B9" s="1" t="s">
        <v>105</v>
      </c>
      <c r="C9" s="1" t="s">
        <v>491</v>
      </c>
      <c r="D9" s="1" t="s">
        <v>492</v>
      </c>
      <c r="E9" s="1">
        <v>2023</v>
      </c>
      <c r="F9" s="16">
        <v>1823412</v>
      </c>
    </row>
    <row r="10" spans="1:6" ht="35.1" customHeight="1" x14ac:dyDescent="0.25">
      <c r="A10" s="23"/>
      <c r="B10" s="1" t="s">
        <v>99</v>
      </c>
      <c r="C10" s="1" t="s">
        <v>493</v>
      </c>
      <c r="D10" s="1" t="s">
        <v>492</v>
      </c>
      <c r="E10" s="1">
        <v>2023</v>
      </c>
      <c r="F10" s="16">
        <v>1813773</v>
      </c>
    </row>
    <row r="11" spans="1:6" ht="35.1" customHeight="1" x14ac:dyDescent="0.25">
      <c r="A11" s="23"/>
      <c r="B11" s="1" t="s">
        <v>494</v>
      </c>
      <c r="C11" s="1" t="s">
        <v>495</v>
      </c>
      <c r="D11" s="1" t="s">
        <v>488</v>
      </c>
      <c r="E11" s="1">
        <v>2023</v>
      </c>
      <c r="F11" s="16">
        <v>4030416</v>
      </c>
    </row>
    <row r="12" spans="1:6" ht="35.1" customHeight="1" x14ac:dyDescent="0.25">
      <c r="A12" s="23"/>
      <c r="B12" s="1" t="s">
        <v>494</v>
      </c>
      <c r="C12" s="1" t="s">
        <v>496</v>
      </c>
      <c r="D12" s="1" t="s">
        <v>492</v>
      </c>
      <c r="E12" s="1">
        <v>2023</v>
      </c>
      <c r="F12" s="16">
        <v>3549355</v>
      </c>
    </row>
    <row r="13" spans="1:6" ht="35.1" customHeight="1" x14ac:dyDescent="0.25">
      <c r="A13" s="23"/>
      <c r="B13" s="1" t="s">
        <v>95</v>
      </c>
      <c r="C13" s="1" t="s">
        <v>497</v>
      </c>
      <c r="D13" s="1" t="s">
        <v>492</v>
      </c>
      <c r="E13" s="1">
        <v>2023</v>
      </c>
      <c r="F13" s="16">
        <v>4318001</v>
      </c>
    </row>
    <row r="14" spans="1:6" ht="35.1" customHeight="1" x14ac:dyDescent="0.25">
      <c r="A14" s="23"/>
      <c r="B14" s="1" t="s">
        <v>97</v>
      </c>
      <c r="C14" s="1" t="s">
        <v>498</v>
      </c>
      <c r="D14" s="1" t="s">
        <v>492</v>
      </c>
      <c r="E14" s="1">
        <v>2023</v>
      </c>
      <c r="F14" s="16">
        <v>32709</v>
      </c>
    </row>
    <row r="15" spans="1:6" ht="35.25" customHeight="1" x14ac:dyDescent="0.25">
      <c r="A15" s="24" t="s">
        <v>3</v>
      </c>
      <c r="B15" s="25"/>
      <c r="C15" s="25"/>
      <c r="D15" s="25"/>
      <c r="E15" s="26"/>
      <c r="F15" s="15">
        <f>SUM(F8:F14)</f>
        <v>18762511</v>
      </c>
    </row>
    <row r="16" spans="1:6" ht="35.25" customHeight="1" x14ac:dyDescent="0.25">
      <c r="A16" s="23" t="s">
        <v>126</v>
      </c>
      <c r="B16" s="11" t="s">
        <v>135</v>
      </c>
      <c r="C16" s="11" t="s">
        <v>499</v>
      </c>
      <c r="D16" s="11" t="s">
        <v>492</v>
      </c>
      <c r="E16" s="11">
        <v>2023</v>
      </c>
      <c r="F16" s="16">
        <v>1114714</v>
      </c>
    </row>
    <row r="17" spans="1:6" ht="35.25" customHeight="1" x14ac:dyDescent="0.25">
      <c r="A17" s="23"/>
      <c r="B17" s="11" t="s">
        <v>135</v>
      </c>
      <c r="C17" s="11" t="s">
        <v>500</v>
      </c>
      <c r="D17" s="11" t="s">
        <v>485</v>
      </c>
      <c r="E17" s="11">
        <v>2023</v>
      </c>
      <c r="F17" s="16">
        <v>2724496</v>
      </c>
    </row>
    <row r="18" spans="1:6" ht="35.25" customHeight="1" x14ac:dyDescent="0.25">
      <c r="A18" s="23"/>
      <c r="B18" s="11" t="s">
        <v>127</v>
      </c>
      <c r="C18" s="11" t="s">
        <v>501</v>
      </c>
      <c r="D18" s="11" t="s">
        <v>488</v>
      </c>
      <c r="E18" s="11">
        <v>2023</v>
      </c>
      <c r="F18" s="16">
        <v>2017922</v>
      </c>
    </row>
    <row r="19" spans="1:6" ht="35.25" customHeight="1" x14ac:dyDescent="0.25">
      <c r="A19" s="23"/>
      <c r="B19" s="11" t="s">
        <v>502</v>
      </c>
      <c r="C19" s="11" t="s">
        <v>503</v>
      </c>
      <c r="D19" s="11" t="s">
        <v>485</v>
      </c>
      <c r="E19" s="11">
        <v>2023</v>
      </c>
      <c r="F19" s="16">
        <v>1635846</v>
      </c>
    </row>
    <row r="20" spans="1:6" ht="35.25" customHeight="1" x14ac:dyDescent="0.25">
      <c r="A20" s="23"/>
      <c r="B20" s="11" t="s">
        <v>131</v>
      </c>
      <c r="C20" s="11" t="s">
        <v>504</v>
      </c>
      <c r="D20" s="11" t="s">
        <v>485</v>
      </c>
      <c r="E20" s="11">
        <v>2023</v>
      </c>
      <c r="F20" s="16">
        <v>347444</v>
      </c>
    </row>
    <row r="21" spans="1:6" ht="35.25" customHeight="1" x14ac:dyDescent="0.25">
      <c r="A21" s="23"/>
      <c r="B21" s="11" t="s">
        <v>147</v>
      </c>
      <c r="C21" s="11" t="s">
        <v>505</v>
      </c>
      <c r="D21" s="11" t="s">
        <v>492</v>
      </c>
      <c r="E21" s="11">
        <v>2023</v>
      </c>
      <c r="F21" s="16">
        <v>697360</v>
      </c>
    </row>
    <row r="22" spans="1:6" ht="35.25" customHeight="1" x14ac:dyDescent="0.25">
      <c r="A22" s="23"/>
      <c r="B22" s="11" t="s">
        <v>506</v>
      </c>
      <c r="C22" s="11" t="s">
        <v>507</v>
      </c>
      <c r="D22" s="11" t="s">
        <v>492</v>
      </c>
      <c r="E22" s="11">
        <v>2023</v>
      </c>
      <c r="F22" s="16">
        <v>3780201</v>
      </c>
    </row>
    <row r="23" spans="1:6" ht="35.25" customHeight="1" x14ac:dyDescent="0.25">
      <c r="A23" s="23"/>
      <c r="B23" s="11" t="s">
        <v>129</v>
      </c>
      <c r="C23" s="11" t="s">
        <v>508</v>
      </c>
      <c r="D23" s="11" t="s">
        <v>492</v>
      </c>
      <c r="E23" s="11">
        <v>2023</v>
      </c>
      <c r="F23" s="16">
        <v>2176560</v>
      </c>
    </row>
    <row r="24" spans="1:6" ht="35.25" customHeight="1" x14ac:dyDescent="0.25">
      <c r="A24" s="23"/>
      <c r="B24" s="11" t="s">
        <v>129</v>
      </c>
      <c r="C24" s="11" t="s">
        <v>509</v>
      </c>
      <c r="D24" s="11" t="s">
        <v>485</v>
      </c>
      <c r="E24" s="11">
        <v>2023</v>
      </c>
      <c r="F24" s="16">
        <v>2526880</v>
      </c>
    </row>
    <row r="25" spans="1:6" ht="35.25" customHeight="1" x14ac:dyDescent="0.25">
      <c r="A25" s="23"/>
      <c r="B25" s="11" t="s">
        <v>139</v>
      </c>
      <c r="C25" s="11" t="s">
        <v>510</v>
      </c>
      <c r="D25" s="11" t="s">
        <v>485</v>
      </c>
      <c r="E25" s="11">
        <v>2023</v>
      </c>
      <c r="F25" s="16">
        <v>129040</v>
      </c>
    </row>
    <row r="26" spans="1:6" ht="35.25" customHeight="1" x14ac:dyDescent="0.25">
      <c r="A26" s="23"/>
      <c r="B26" s="11" t="s">
        <v>139</v>
      </c>
      <c r="C26" s="11" t="s">
        <v>511</v>
      </c>
      <c r="D26" s="11" t="s">
        <v>492</v>
      </c>
      <c r="E26" s="11">
        <v>2023</v>
      </c>
      <c r="F26" s="16">
        <v>361040</v>
      </c>
    </row>
    <row r="27" spans="1:6" ht="35.25" customHeight="1" x14ac:dyDescent="0.25">
      <c r="A27" s="24" t="s">
        <v>3</v>
      </c>
      <c r="B27" s="25"/>
      <c r="C27" s="25"/>
      <c r="D27" s="25"/>
      <c r="E27" s="26"/>
      <c r="F27" s="15">
        <f>SUM(F16:F26)</f>
        <v>17511503</v>
      </c>
    </row>
    <row r="28" spans="1:6" ht="35.25" customHeight="1" x14ac:dyDescent="0.25">
      <c r="A28" s="23" t="s">
        <v>173</v>
      </c>
      <c r="B28" s="11" t="s">
        <v>174</v>
      </c>
      <c r="C28" s="11" t="s">
        <v>512</v>
      </c>
      <c r="D28" s="11" t="s">
        <v>492</v>
      </c>
      <c r="E28" s="11">
        <v>2023</v>
      </c>
      <c r="F28" s="16">
        <v>26014</v>
      </c>
    </row>
    <row r="29" spans="1:6" ht="35.25" customHeight="1" x14ac:dyDescent="0.25">
      <c r="A29" s="23"/>
      <c r="B29" s="11" t="s">
        <v>176</v>
      </c>
      <c r="C29" s="11" t="s">
        <v>513</v>
      </c>
      <c r="D29" s="11" t="s">
        <v>492</v>
      </c>
      <c r="E29" s="11">
        <v>2023</v>
      </c>
      <c r="F29" s="16">
        <v>484960</v>
      </c>
    </row>
    <row r="30" spans="1:6" ht="35.25" customHeight="1" x14ac:dyDescent="0.25">
      <c r="A30" s="23"/>
      <c r="B30" s="11" t="s">
        <v>174</v>
      </c>
      <c r="C30" s="11" t="s">
        <v>514</v>
      </c>
      <c r="D30" s="11" t="s">
        <v>485</v>
      </c>
      <c r="E30" s="11">
        <v>2023</v>
      </c>
      <c r="F30" s="16">
        <v>2532181</v>
      </c>
    </row>
    <row r="31" spans="1:6" ht="35.25" customHeight="1" x14ac:dyDescent="0.25">
      <c r="A31" s="24" t="s">
        <v>3</v>
      </c>
      <c r="B31" s="25"/>
      <c r="C31" s="25"/>
      <c r="D31" s="25"/>
      <c r="E31" s="26"/>
      <c r="F31" s="15">
        <f>SUM(F28:F30)</f>
        <v>3043155</v>
      </c>
    </row>
    <row r="32" spans="1:6" ht="35.25" customHeight="1" x14ac:dyDescent="0.25">
      <c r="A32" s="14" t="s">
        <v>16</v>
      </c>
      <c r="B32" s="11" t="s">
        <v>184</v>
      </c>
      <c r="C32" s="11" t="s">
        <v>515</v>
      </c>
      <c r="D32" s="11" t="s">
        <v>485</v>
      </c>
      <c r="E32" s="11">
        <v>2023</v>
      </c>
      <c r="F32" s="16">
        <v>1349163</v>
      </c>
    </row>
    <row r="33" spans="1:6" ht="35.25" customHeight="1" x14ac:dyDescent="0.25">
      <c r="A33" s="24" t="s">
        <v>3</v>
      </c>
      <c r="B33" s="25"/>
      <c r="C33" s="25"/>
      <c r="D33" s="25"/>
      <c r="E33" s="26"/>
      <c r="F33" s="16">
        <v>1349163</v>
      </c>
    </row>
    <row r="34" spans="1:6" ht="38.25" customHeight="1" x14ac:dyDescent="0.25">
      <c r="A34" s="23" t="s">
        <v>189</v>
      </c>
      <c r="B34" s="1" t="s">
        <v>516</v>
      </c>
      <c r="C34" s="1" t="s">
        <v>517</v>
      </c>
      <c r="D34" s="1" t="s">
        <v>485</v>
      </c>
      <c r="E34" s="1">
        <v>2023</v>
      </c>
      <c r="F34" s="16">
        <v>868560</v>
      </c>
    </row>
    <row r="35" spans="1:6" ht="38.25" customHeight="1" x14ac:dyDescent="0.25">
      <c r="A35" s="23"/>
      <c r="B35" s="11" t="s">
        <v>190</v>
      </c>
      <c r="C35" s="11" t="s">
        <v>518</v>
      </c>
      <c r="D35" s="11" t="s">
        <v>485</v>
      </c>
      <c r="E35" s="11">
        <v>2023</v>
      </c>
      <c r="F35" s="16">
        <v>98840</v>
      </c>
    </row>
    <row r="36" spans="1:6" ht="35.1" customHeight="1" x14ac:dyDescent="0.25">
      <c r="A36" s="23"/>
      <c r="B36" s="1" t="s">
        <v>194</v>
      </c>
      <c r="C36" s="1" t="s">
        <v>519</v>
      </c>
      <c r="D36" s="1" t="s">
        <v>492</v>
      </c>
      <c r="E36" s="1">
        <v>2023</v>
      </c>
      <c r="F36" s="16">
        <v>174240</v>
      </c>
    </row>
    <row r="37" spans="1:6" ht="35.1" customHeight="1" x14ac:dyDescent="0.25">
      <c r="A37" s="24" t="s">
        <v>3</v>
      </c>
      <c r="B37" s="25"/>
      <c r="C37" s="25"/>
      <c r="D37" s="25"/>
      <c r="E37" s="26"/>
      <c r="F37" s="15">
        <f>SUM(F34:F36)</f>
        <v>1141640</v>
      </c>
    </row>
    <row r="38" spans="1:6" ht="35.1" customHeight="1" x14ac:dyDescent="0.25">
      <c r="A38" s="23" t="s">
        <v>203</v>
      </c>
      <c r="B38" s="1" t="s">
        <v>217</v>
      </c>
      <c r="C38" s="1" t="s">
        <v>520</v>
      </c>
      <c r="D38" s="1" t="s">
        <v>485</v>
      </c>
      <c r="E38" s="1">
        <v>2023</v>
      </c>
      <c r="F38" s="17">
        <v>485204</v>
      </c>
    </row>
    <row r="39" spans="1:6" ht="35.1" customHeight="1" x14ac:dyDescent="0.25">
      <c r="A39" s="23"/>
      <c r="B39" s="1" t="s">
        <v>521</v>
      </c>
      <c r="C39" s="1" t="s">
        <v>522</v>
      </c>
      <c r="D39" s="1" t="s">
        <v>485</v>
      </c>
      <c r="E39" s="1">
        <v>2023</v>
      </c>
      <c r="F39" s="17">
        <v>936526</v>
      </c>
    </row>
    <row r="40" spans="1:6" ht="35.1" customHeight="1" x14ac:dyDescent="0.25">
      <c r="A40" s="23"/>
      <c r="B40" s="1" t="s">
        <v>208</v>
      </c>
      <c r="C40" s="1" t="s">
        <v>523</v>
      </c>
      <c r="D40" s="1" t="s">
        <v>485</v>
      </c>
      <c r="E40" s="1">
        <v>2023</v>
      </c>
      <c r="F40" s="17">
        <v>1733247</v>
      </c>
    </row>
    <row r="41" spans="1:6" ht="35.1" customHeight="1" x14ac:dyDescent="0.25">
      <c r="A41" s="23"/>
      <c r="B41" s="1" t="s">
        <v>204</v>
      </c>
      <c r="C41" s="1" t="s">
        <v>524</v>
      </c>
      <c r="D41" s="1" t="s">
        <v>485</v>
      </c>
      <c r="E41" s="1">
        <v>2023</v>
      </c>
      <c r="F41" s="16">
        <v>673782</v>
      </c>
    </row>
    <row r="42" spans="1:6" ht="35.1" customHeight="1" x14ac:dyDescent="0.25">
      <c r="A42" s="23"/>
      <c r="B42" s="1" t="s">
        <v>223</v>
      </c>
      <c r="C42" s="1" t="s">
        <v>525</v>
      </c>
      <c r="D42" s="1" t="s">
        <v>485</v>
      </c>
      <c r="E42" s="1">
        <v>2023</v>
      </c>
      <c r="F42" s="17">
        <v>664224</v>
      </c>
    </row>
    <row r="43" spans="1:6" ht="35.1" customHeight="1" x14ac:dyDescent="0.25">
      <c r="A43" s="23"/>
      <c r="B43" s="1" t="s">
        <v>206</v>
      </c>
      <c r="C43" s="1" t="s">
        <v>526</v>
      </c>
      <c r="D43" s="1" t="s">
        <v>485</v>
      </c>
      <c r="E43" s="1">
        <v>2023</v>
      </c>
      <c r="F43" s="16">
        <v>1915852</v>
      </c>
    </row>
    <row r="44" spans="1:6" ht="35.1" customHeight="1" x14ac:dyDescent="0.25">
      <c r="A44" s="23"/>
      <c r="B44" s="1" t="s">
        <v>206</v>
      </c>
      <c r="C44" s="1" t="s">
        <v>527</v>
      </c>
      <c r="D44" s="1" t="s">
        <v>492</v>
      </c>
      <c r="E44" s="1">
        <v>2023</v>
      </c>
      <c r="F44" s="16">
        <v>801859</v>
      </c>
    </row>
    <row r="45" spans="1:6" ht="35.1" customHeight="1" x14ac:dyDescent="0.25">
      <c r="A45" s="23"/>
      <c r="B45" s="1" t="s">
        <v>212</v>
      </c>
      <c r="C45" s="1" t="s">
        <v>528</v>
      </c>
      <c r="D45" s="1" t="s">
        <v>492</v>
      </c>
      <c r="E45" s="1">
        <v>2023</v>
      </c>
      <c r="F45" s="17">
        <v>642499</v>
      </c>
    </row>
    <row r="46" spans="1:6" ht="35.1" customHeight="1" x14ac:dyDescent="0.25">
      <c r="A46" s="23"/>
      <c r="B46" s="1" t="s">
        <v>212</v>
      </c>
      <c r="C46" s="1" t="s">
        <v>529</v>
      </c>
      <c r="D46" s="1" t="s">
        <v>485</v>
      </c>
      <c r="E46" s="1">
        <v>2023</v>
      </c>
      <c r="F46" s="16">
        <v>720157</v>
      </c>
    </row>
    <row r="47" spans="1:6" ht="35.1" customHeight="1" x14ac:dyDescent="0.25">
      <c r="A47" s="23"/>
      <c r="B47" s="1" t="s">
        <v>219</v>
      </c>
      <c r="C47" s="1" t="s">
        <v>530</v>
      </c>
      <c r="D47" s="1" t="s">
        <v>492</v>
      </c>
      <c r="E47" s="1">
        <v>2023</v>
      </c>
      <c r="F47" s="17">
        <v>1794054</v>
      </c>
    </row>
    <row r="48" spans="1:6" ht="35.1" customHeight="1" x14ac:dyDescent="0.25">
      <c r="A48" s="23"/>
      <c r="B48" s="1" t="s">
        <v>219</v>
      </c>
      <c r="C48" s="1" t="s">
        <v>531</v>
      </c>
      <c r="D48" s="1" t="s">
        <v>485</v>
      </c>
      <c r="E48" s="1">
        <v>2023</v>
      </c>
      <c r="F48" s="16">
        <v>1509566</v>
      </c>
    </row>
    <row r="49" spans="1:6" ht="35.1" customHeight="1" x14ac:dyDescent="0.25">
      <c r="A49" s="23"/>
      <c r="B49" s="1" t="s">
        <v>221</v>
      </c>
      <c r="C49" s="1" t="s">
        <v>532</v>
      </c>
      <c r="D49" s="1" t="s">
        <v>485</v>
      </c>
      <c r="E49" s="1">
        <v>2023</v>
      </c>
      <c r="F49" s="17">
        <v>929096</v>
      </c>
    </row>
    <row r="50" spans="1:6" ht="35.1" customHeight="1" x14ac:dyDescent="0.25">
      <c r="A50" s="23"/>
      <c r="B50" s="1" t="s">
        <v>533</v>
      </c>
      <c r="C50" s="1" t="s">
        <v>534</v>
      </c>
      <c r="D50" s="1" t="s">
        <v>485</v>
      </c>
      <c r="E50" s="1">
        <v>2023</v>
      </c>
      <c r="F50" s="16">
        <v>49396</v>
      </c>
    </row>
    <row r="51" spans="1:6" ht="35.1" customHeight="1" x14ac:dyDescent="0.25">
      <c r="A51" s="23"/>
      <c r="B51" s="1" t="s">
        <v>228</v>
      </c>
      <c r="C51" s="1" t="s">
        <v>535</v>
      </c>
      <c r="D51" s="1" t="s">
        <v>485</v>
      </c>
      <c r="E51" s="1">
        <v>2023</v>
      </c>
      <c r="F51" s="16">
        <v>887388</v>
      </c>
    </row>
    <row r="52" spans="1:6" ht="35.1" customHeight="1" x14ac:dyDescent="0.25">
      <c r="A52" s="24" t="s">
        <v>3</v>
      </c>
      <c r="B52" s="25"/>
      <c r="C52" s="25"/>
      <c r="D52" s="25"/>
      <c r="E52" s="26"/>
      <c r="F52" s="15">
        <f>SUM(F38:F51)</f>
        <v>13742850</v>
      </c>
    </row>
    <row r="53" spans="1:6" ht="35.1" customHeight="1" x14ac:dyDescent="0.25">
      <c r="A53" s="14" t="s">
        <v>268</v>
      </c>
      <c r="B53" s="1" t="s">
        <v>536</v>
      </c>
      <c r="C53" s="1" t="s">
        <v>537</v>
      </c>
      <c r="D53" s="1" t="s">
        <v>485</v>
      </c>
      <c r="E53" s="1">
        <v>2023</v>
      </c>
      <c r="F53" s="16">
        <v>66972</v>
      </c>
    </row>
    <row r="54" spans="1:6" ht="35.1" customHeight="1" x14ac:dyDescent="0.25">
      <c r="A54" s="27" t="s">
        <v>3</v>
      </c>
      <c r="B54" s="28"/>
      <c r="C54" s="28"/>
      <c r="D54" s="28"/>
      <c r="E54" s="29"/>
      <c r="F54" s="15">
        <v>66972</v>
      </c>
    </row>
    <row r="55" spans="1:6" ht="35.1" customHeight="1" x14ac:dyDescent="0.25">
      <c r="A55" s="23" t="s">
        <v>10</v>
      </c>
      <c r="B55" s="1" t="s">
        <v>328</v>
      </c>
      <c r="C55" s="1" t="s">
        <v>538</v>
      </c>
      <c r="D55" s="1" t="s">
        <v>492</v>
      </c>
      <c r="E55" s="1">
        <v>2023</v>
      </c>
      <c r="F55" s="16">
        <v>7240</v>
      </c>
    </row>
    <row r="56" spans="1:6" ht="35.1" customHeight="1" x14ac:dyDescent="0.25">
      <c r="A56" s="23"/>
      <c r="B56" s="1" t="s">
        <v>300</v>
      </c>
      <c r="C56" s="1" t="s">
        <v>539</v>
      </c>
      <c r="D56" s="1" t="s">
        <v>485</v>
      </c>
      <c r="E56" s="1">
        <v>2023</v>
      </c>
      <c r="F56" s="16">
        <v>172937</v>
      </c>
    </row>
    <row r="57" spans="1:6" ht="35.1" customHeight="1" x14ac:dyDescent="0.25">
      <c r="A57" s="31" t="s">
        <v>3</v>
      </c>
      <c r="B57" s="36"/>
      <c r="C57" s="36"/>
      <c r="D57" s="36"/>
      <c r="E57" s="37"/>
      <c r="F57" s="15">
        <f>SUM(F55:F56)</f>
        <v>180177</v>
      </c>
    </row>
    <row r="58" spans="1:6" ht="35.1" customHeight="1" x14ac:dyDescent="0.25">
      <c r="A58" s="23" t="s">
        <v>385</v>
      </c>
      <c r="B58" s="1" t="s">
        <v>540</v>
      </c>
      <c r="C58" s="1" t="s">
        <v>541</v>
      </c>
      <c r="D58" s="1" t="s">
        <v>485</v>
      </c>
      <c r="E58" s="1">
        <v>2023</v>
      </c>
      <c r="F58" s="16">
        <v>9616310</v>
      </c>
    </row>
    <row r="59" spans="1:6" ht="35.1" customHeight="1" x14ac:dyDescent="0.25">
      <c r="A59" s="23"/>
      <c r="B59" s="1" t="s">
        <v>386</v>
      </c>
      <c r="C59" s="1" t="s">
        <v>542</v>
      </c>
      <c r="D59" s="1" t="s">
        <v>485</v>
      </c>
      <c r="E59" s="1">
        <v>2023</v>
      </c>
      <c r="F59" s="16">
        <v>688250</v>
      </c>
    </row>
    <row r="60" spans="1:6" ht="35.1" customHeight="1" x14ac:dyDescent="0.25">
      <c r="A60" s="23"/>
      <c r="B60" s="1" t="s">
        <v>543</v>
      </c>
      <c r="C60" s="1" t="s">
        <v>544</v>
      </c>
      <c r="D60" s="1" t="s">
        <v>492</v>
      </c>
      <c r="E60" s="1">
        <v>2023</v>
      </c>
      <c r="F60" s="17">
        <v>10245206</v>
      </c>
    </row>
    <row r="61" spans="1:6" ht="35.1" customHeight="1" x14ac:dyDescent="0.25">
      <c r="A61" s="23"/>
      <c r="B61" s="1" t="s">
        <v>543</v>
      </c>
      <c r="C61" s="1" t="s">
        <v>545</v>
      </c>
      <c r="D61" s="1" t="s">
        <v>485</v>
      </c>
      <c r="E61" s="1">
        <v>2023</v>
      </c>
      <c r="F61" s="17">
        <v>1907636</v>
      </c>
    </row>
    <row r="62" spans="1:6" ht="35.1" customHeight="1" x14ac:dyDescent="0.25">
      <c r="A62" s="23"/>
      <c r="B62" s="1" t="s">
        <v>389</v>
      </c>
      <c r="C62" s="1" t="s">
        <v>546</v>
      </c>
      <c r="D62" s="1" t="s">
        <v>492</v>
      </c>
      <c r="E62" s="1">
        <v>2023</v>
      </c>
      <c r="F62" s="17">
        <v>4586498</v>
      </c>
    </row>
    <row r="63" spans="1:6" ht="35.1" customHeight="1" x14ac:dyDescent="0.25">
      <c r="A63" s="23"/>
      <c r="B63" s="1" t="s">
        <v>547</v>
      </c>
      <c r="C63" s="1" t="s">
        <v>548</v>
      </c>
      <c r="D63" s="1" t="s">
        <v>488</v>
      </c>
      <c r="E63" s="1">
        <v>2023</v>
      </c>
      <c r="F63" s="16">
        <v>2267098</v>
      </c>
    </row>
    <row r="64" spans="1:6" ht="35.1" customHeight="1" x14ac:dyDescent="0.25">
      <c r="A64" s="23"/>
      <c r="B64" s="1" t="s">
        <v>395</v>
      </c>
      <c r="C64" s="1" t="s">
        <v>549</v>
      </c>
      <c r="D64" s="1" t="s">
        <v>492</v>
      </c>
      <c r="E64" s="1">
        <v>2023</v>
      </c>
      <c r="F64" s="16">
        <v>4882632</v>
      </c>
    </row>
    <row r="65" spans="1:6" ht="35.1" customHeight="1" x14ac:dyDescent="0.25">
      <c r="A65" s="23"/>
      <c r="B65" s="1" t="s">
        <v>550</v>
      </c>
      <c r="C65" s="1" t="s">
        <v>551</v>
      </c>
      <c r="D65" s="1" t="s">
        <v>492</v>
      </c>
      <c r="E65" s="1">
        <v>2023</v>
      </c>
      <c r="F65" s="16">
        <v>12783658</v>
      </c>
    </row>
    <row r="66" spans="1:6" ht="35.1" customHeight="1" x14ac:dyDescent="0.25">
      <c r="A66" s="23"/>
      <c r="B66" s="1" t="s">
        <v>552</v>
      </c>
      <c r="C66" s="1" t="s">
        <v>553</v>
      </c>
      <c r="D66" s="1" t="s">
        <v>485</v>
      </c>
      <c r="E66" s="1">
        <v>2023</v>
      </c>
      <c r="F66" s="16">
        <v>5821732</v>
      </c>
    </row>
    <row r="67" spans="1:6" ht="35.1" customHeight="1" x14ac:dyDescent="0.25">
      <c r="A67" s="23"/>
      <c r="B67" s="1" t="s">
        <v>547</v>
      </c>
      <c r="C67" s="1" t="s">
        <v>554</v>
      </c>
      <c r="D67" s="1" t="s">
        <v>492</v>
      </c>
      <c r="E67" s="1">
        <v>2023</v>
      </c>
      <c r="F67" s="16">
        <v>78000</v>
      </c>
    </row>
    <row r="68" spans="1:6" ht="35.1" customHeight="1" x14ac:dyDescent="0.25">
      <c r="A68" s="23"/>
      <c r="B68" s="1" t="s">
        <v>393</v>
      </c>
      <c r="C68" s="1" t="s">
        <v>555</v>
      </c>
      <c r="D68" s="1" t="s">
        <v>492</v>
      </c>
      <c r="E68" s="1">
        <v>2023</v>
      </c>
      <c r="F68" s="17">
        <v>344960</v>
      </c>
    </row>
    <row r="69" spans="1:6" ht="35.1" customHeight="1" x14ac:dyDescent="0.25">
      <c r="A69" s="23"/>
      <c r="B69" s="1" t="s">
        <v>540</v>
      </c>
      <c r="C69" s="1" t="s">
        <v>556</v>
      </c>
      <c r="D69" s="1" t="s">
        <v>492</v>
      </c>
      <c r="E69" s="1">
        <v>2023</v>
      </c>
      <c r="F69" s="17">
        <v>471120</v>
      </c>
    </row>
    <row r="70" spans="1:6" ht="35.1" customHeight="1" x14ac:dyDescent="0.25">
      <c r="A70" s="23" t="s">
        <v>3</v>
      </c>
      <c r="B70" s="30"/>
      <c r="C70" s="30"/>
      <c r="D70" s="30"/>
      <c r="E70" s="30"/>
      <c r="F70" s="15">
        <f>SUM(F58:F69)</f>
        <v>53693100</v>
      </c>
    </row>
    <row r="71" spans="1:6" ht="35.1" customHeight="1" x14ac:dyDescent="0.25">
      <c r="A71" s="23" t="s">
        <v>409</v>
      </c>
      <c r="B71" s="13" t="s">
        <v>410</v>
      </c>
      <c r="C71" s="13" t="s">
        <v>557</v>
      </c>
      <c r="D71" s="13" t="s">
        <v>492</v>
      </c>
      <c r="E71" s="13">
        <v>2023</v>
      </c>
      <c r="F71" s="16">
        <v>319660</v>
      </c>
    </row>
    <row r="72" spans="1:6" ht="35.1" customHeight="1" x14ac:dyDescent="0.25">
      <c r="A72" s="23"/>
      <c r="B72" s="1" t="s">
        <v>417</v>
      </c>
      <c r="C72" s="1" t="s">
        <v>558</v>
      </c>
      <c r="D72" s="1" t="s">
        <v>485</v>
      </c>
      <c r="E72" s="1">
        <v>2023</v>
      </c>
      <c r="F72" s="17">
        <v>561960</v>
      </c>
    </row>
    <row r="73" spans="1:6" ht="35.1" customHeight="1" x14ac:dyDescent="0.25">
      <c r="A73" s="23"/>
      <c r="B73" s="1" t="s">
        <v>559</v>
      </c>
      <c r="C73" s="1" t="s">
        <v>560</v>
      </c>
      <c r="D73" s="1" t="s">
        <v>485</v>
      </c>
      <c r="E73" s="1">
        <v>2023</v>
      </c>
      <c r="F73" s="16">
        <v>564000</v>
      </c>
    </row>
    <row r="74" spans="1:6" ht="35.1" customHeight="1" x14ac:dyDescent="0.25">
      <c r="A74" s="23"/>
      <c r="B74" s="1" t="s">
        <v>415</v>
      </c>
      <c r="C74" s="1" t="s">
        <v>561</v>
      </c>
      <c r="D74" s="1" t="s">
        <v>485</v>
      </c>
      <c r="E74" s="1">
        <v>2023</v>
      </c>
      <c r="F74" s="17">
        <v>1409800</v>
      </c>
    </row>
    <row r="75" spans="1:6" ht="35.1" customHeight="1" x14ac:dyDescent="0.25">
      <c r="A75" s="23"/>
      <c r="B75" s="1" t="s">
        <v>415</v>
      </c>
      <c r="C75" s="1" t="s">
        <v>562</v>
      </c>
      <c r="D75" s="1" t="s">
        <v>492</v>
      </c>
      <c r="E75" s="1">
        <v>2023</v>
      </c>
      <c r="F75" s="17">
        <v>1404700</v>
      </c>
    </row>
    <row r="76" spans="1:6" ht="35.1" customHeight="1" x14ac:dyDescent="0.25">
      <c r="A76" s="23"/>
      <c r="B76" s="1" t="s">
        <v>412</v>
      </c>
      <c r="C76" s="1" t="s">
        <v>563</v>
      </c>
      <c r="D76" s="1" t="s">
        <v>485</v>
      </c>
      <c r="E76" s="1">
        <v>2023</v>
      </c>
      <c r="F76" s="16">
        <v>654540</v>
      </c>
    </row>
    <row r="77" spans="1:6" ht="35.1" customHeight="1" x14ac:dyDescent="0.25">
      <c r="A77" s="31" t="s">
        <v>3</v>
      </c>
      <c r="B77" s="36"/>
      <c r="C77" s="36"/>
      <c r="D77" s="36"/>
      <c r="E77" s="37"/>
      <c r="F77" s="15">
        <f>SUM(F71:F76)</f>
        <v>4914660</v>
      </c>
    </row>
    <row r="78" spans="1:6" ht="35.1" customHeight="1" thickBot="1" x14ac:dyDescent="0.3">
      <c r="A78" s="41" t="s">
        <v>15</v>
      </c>
      <c r="B78" s="42"/>
      <c r="C78" s="42"/>
      <c r="D78" s="42"/>
      <c r="E78" s="43"/>
      <c r="F78" s="19">
        <f>F7+F15+F27+F31+F33+F37+F52+F54+F57+F70+F77</f>
        <v>116461536</v>
      </c>
    </row>
  </sheetData>
  <mergeCells count="22">
    <mergeCell ref="A16:A26"/>
    <mergeCell ref="A27:E27"/>
    <mergeCell ref="A28:A30"/>
    <mergeCell ref="A31:E31"/>
    <mergeCell ref="A33:E33"/>
    <mergeCell ref="A2:F2"/>
    <mergeCell ref="A4:A6"/>
    <mergeCell ref="A7:E7"/>
    <mergeCell ref="A8:A14"/>
    <mergeCell ref="A15:E15"/>
    <mergeCell ref="A55:A56"/>
    <mergeCell ref="A57:E57"/>
    <mergeCell ref="A34:A36"/>
    <mergeCell ref="A37:E37"/>
    <mergeCell ref="A38:A51"/>
    <mergeCell ref="A52:E52"/>
    <mergeCell ref="A54:E54"/>
    <mergeCell ref="A78:E78"/>
    <mergeCell ref="A58:A69"/>
    <mergeCell ref="A70:E70"/>
    <mergeCell ref="A71:A76"/>
    <mergeCell ref="A77:E77"/>
  </mergeCells>
  <pageMargins left="0.7" right="0.7" top="0.75" bottom="0.75" header="0.3" footer="0.3"/>
  <pageSetup paperSize="9" scale="41" orientation="portrait" r:id="rId1"/>
  <rowBreaks count="1" manualBreakCount="1">
    <brk id="5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topLeftCell="A10" zoomScale="78" zoomScaleNormal="78" workbookViewId="0">
      <selection activeCell="E10" sqref="E10"/>
    </sheetView>
  </sheetViews>
  <sheetFormatPr defaultColWidth="9.140625" defaultRowHeight="15.75" x14ac:dyDescent="0.25"/>
  <cols>
    <col min="1" max="1" width="41.140625" style="2" customWidth="1"/>
    <col min="2" max="2" width="39.140625" style="3" customWidth="1"/>
    <col min="3" max="3" width="41.140625" style="3" customWidth="1"/>
    <col min="4" max="5" width="18.140625" style="3" customWidth="1"/>
    <col min="6" max="6" width="25.7109375" style="6" customWidth="1"/>
    <col min="7" max="16384" width="9.140625" style="5"/>
  </cols>
  <sheetData>
    <row r="1" spans="1:6" ht="16.5" customHeight="1" thickBot="1" x14ac:dyDescent="0.3">
      <c r="F1" s="4" t="s">
        <v>20</v>
      </c>
    </row>
    <row r="2" spans="1:6" ht="35.1" customHeight="1" x14ac:dyDescent="0.25">
      <c r="A2" s="38" t="s">
        <v>28</v>
      </c>
      <c r="B2" s="39"/>
      <c r="C2" s="39"/>
      <c r="D2" s="39"/>
      <c r="E2" s="39"/>
      <c r="F2" s="40"/>
    </row>
    <row r="3" spans="1:6" ht="39" customHeight="1" x14ac:dyDescent="0.25">
      <c r="A3" s="14" t="s">
        <v>0</v>
      </c>
      <c r="B3" s="10" t="s">
        <v>6</v>
      </c>
      <c r="C3" s="10" t="s">
        <v>7</v>
      </c>
      <c r="D3" s="10" t="s">
        <v>2</v>
      </c>
      <c r="E3" s="10" t="s">
        <v>1</v>
      </c>
      <c r="F3" s="15" t="s">
        <v>4</v>
      </c>
    </row>
    <row r="4" spans="1:6" ht="35.1" customHeight="1" x14ac:dyDescent="0.25">
      <c r="A4" s="21" t="s">
        <v>67</v>
      </c>
      <c r="B4" s="1" t="s">
        <v>564</v>
      </c>
      <c r="C4" s="1" t="s">
        <v>565</v>
      </c>
      <c r="D4" s="1" t="s">
        <v>566</v>
      </c>
      <c r="E4" s="1">
        <v>2022</v>
      </c>
      <c r="F4" s="16">
        <v>193031</v>
      </c>
    </row>
    <row r="5" spans="1:6" ht="35.1" customHeight="1" x14ac:dyDescent="0.25">
      <c r="A5" s="53" t="s">
        <v>3</v>
      </c>
      <c r="B5" s="54"/>
      <c r="C5" s="54"/>
      <c r="D5" s="54"/>
      <c r="E5" s="55"/>
      <c r="F5" s="15">
        <v>193031</v>
      </c>
    </row>
    <row r="6" spans="1:6" ht="35.1" customHeight="1" x14ac:dyDescent="0.25">
      <c r="A6" s="23" t="s">
        <v>126</v>
      </c>
      <c r="B6" s="1" t="s">
        <v>567</v>
      </c>
      <c r="C6" s="1" t="s">
        <v>568</v>
      </c>
      <c r="D6" s="1" t="s">
        <v>485</v>
      </c>
      <c r="E6" s="1">
        <v>2022</v>
      </c>
      <c r="F6" s="16">
        <v>1000000</v>
      </c>
    </row>
    <row r="7" spans="1:6" ht="35.1" customHeight="1" x14ac:dyDescent="0.25">
      <c r="A7" s="23"/>
      <c r="B7" s="1" t="s">
        <v>502</v>
      </c>
      <c r="C7" s="1" t="s">
        <v>569</v>
      </c>
      <c r="D7" s="1" t="s">
        <v>485</v>
      </c>
      <c r="E7" s="1">
        <v>2022</v>
      </c>
      <c r="F7" s="16">
        <v>1000000</v>
      </c>
    </row>
    <row r="8" spans="1:6" ht="35.1" customHeight="1" x14ac:dyDescent="0.25">
      <c r="A8" s="23"/>
      <c r="B8" s="1" t="s">
        <v>139</v>
      </c>
      <c r="C8" s="1" t="s">
        <v>570</v>
      </c>
      <c r="D8" s="1" t="s">
        <v>488</v>
      </c>
      <c r="E8" s="1">
        <v>2022</v>
      </c>
      <c r="F8" s="16">
        <v>623920</v>
      </c>
    </row>
    <row r="9" spans="1:6" ht="35.1" customHeight="1" x14ac:dyDescent="0.25">
      <c r="A9" s="23"/>
      <c r="B9" s="1" t="s">
        <v>137</v>
      </c>
      <c r="C9" s="1" t="s">
        <v>571</v>
      </c>
      <c r="D9" s="1" t="s">
        <v>492</v>
      </c>
      <c r="E9" s="1">
        <v>2022</v>
      </c>
      <c r="F9" s="16">
        <v>3474068</v>
      </c>
    </row>
    <row r="10" spans="1:6" ht="35.1" customHeight="1" x14ac:dyDescent="0.25">
      <c r="A10" s="23"/>
      <c r="B10" s="1" t="s">
        <v>137</v>
      </c>
      <c r="C10" s="1" t="s">
        <v>572</v>
      </c>
      <c r="D10" s="1" t="s">
        <v>485</v>
      </c>
      <c r="E10" s="1">
        <v>2022</v>
      </c>
      <c r="F10" s="16">
        <v>919023</v>
      </c>
    </row>
    <row r="11" spans="1:6" ht="35.1" customHeight="1" x14ac:dyDescent="0.25">
      <c r="A11" s="23" t="s">
        <v>3</v>
      </c>
      <c r="B11" s="30"/>
      <c r="C11" s="30"/>
      <c r="D11" s="30"/>
      <c r="E11" s="30"/>
      <c r="F11" s="15">
        <f>SUM(F6:F10)</f>
        <v>7017011</v>
      </c>
    </row>
    <row r="12" spans="1:6" ht="35.1" customHeight="1" x14ac:dyDescent="0.25">
      <c r="A12" s="33" t="s">
        <v>203</v>
      </c>
      <c r="B12" s="1" t="s">
        <v>208</v>
      </c>
      <c r="C12" s="1" t="s">
        <v>573</v>
      </c>
      <c r="D12" s="1" t="s">
        <v>566</v>
      </c>
      <c r="E12" s="1">
        <v>2022</v>
      </c>
      <c r="F12" s="16">
        <v>5434058</v>
      </c>
    </row>
    <row r="13" spans="1:6" ht="35.25" customHeight="1" x14ac:dyDescent="0.25">
      <c r="A13" s="34"/>
      <c r="B13" s="11" t="s">
        <v>208</v>
      </c>
      <c r="C13" s="11" t="s">
        <v>574</v>
      </c>
      <c r="D13" s="11" t="s">
        <v>485</v>
      </c>
      <c r="E13" s="11">
        <v>2022</v>
      </c>
      <c r="F13" s="16">
        <v>2034930</v>
      </c>
    </row>
    <row r="14" spans="1:6" ht="38.25" customHeight="1" x14ac:dyDescent="0.25">
      <c r="A14" s="34"/>
      <c r="B14" s="1" t="s">
        <v>204</v>
      </c>
      <c r="C14" s="1" t="s">
        <v>575</v>
      </c>
      <c r="D14" s="1" t="s">
        <v>566</v>
      </c>
      <c r="E14" s="1">
        <v>2022</v>
      </c>
      <c r="F14" s="16">
        <v>852560</v>
      </c>
    </row>
    <row r="15" spans="1:6" ht="38.25" customHeight="1" x14ac:dyDescent="0.25">
      <c r="A15" s="34"/>
      <c r="B15" s="11" t="s">
        <v>223</v>
      </c>
      <c r="C15" s="11" t="s">
        <v>576</v>
      </c>
      <c r="D15" s="11" t="s">
        <v>566</v>
      </c>
      <c r="E15" s="11">
        <v>2022</v>
      </c>
      <c r="F15" s="16">
        <v>16051257</v>
      </c>
    </row>
    <row r="16" spans="1:6" ht="35.1" customHeight="1" x14ac:dyDescent="0.25">
      <c r="A16" s="34"/>
      <c r="B16" s="1" t="s">
        <v>214</v>
      </c>
      <c r="C16" s="1" t="s">
        <v>577</v>
      </c>
      <c r="D16" s="1" t="s">
        <v>566</v>
      </c>
      <c r="E16" s="1">
        <v>2022</v>
      </c>
      <c r="F16" s="16">
        <v>6395814</v>
      </c>
    </row>
    <row r="17" spans="1:6" ht="35.1" customHeight="1" x14ac:dyDescent="0.25">
      <c r="A17" s="34"/>
      <c r="B17" s="11" t="s">
        <v>214</v>
      </c>
      <c r="C17" s="11" t="s">
        <v>578</v>
      </c>
      <c r="D17" s="11" t="s">
        <v>485</v>
      </c>
      <c r="E17" s="11">
        <v>2022</v>
      </c>
      <c r="F17" s="16">
        <v>6320087</v>
      </c>
    </row>
    <row r="18" spans="1:6" ht="35.1" customHeight="1" x14ac:dyDescent="0.25">
      <c r="A18" s="34"/>
      <c r="B18" s="1" t="s">
        <v>212</v>
      </c>
      <c r="C18" s="1" t="s">
        <v>579</v>
      </c>
      <c r="D18" s="1" t="s">
        <v>566</v>
      </c>
      <c r="E18" s="1">
        <v>2022</v>
      </c>
      <c r="F18" s="17">
        <v>675124</v>
      </c>
    </row>
    <row r="19" spans="1:6" ht="35.1" customHeight="1" x14ac:dyDescent="0.25">
      <c r="A19" s="34"/>
      <c r="B19" s="1" t="s">
        <v>219</v>
      </c>
      <c r="C19" s="1" t="s">
        <v>580</v>
      </c>
      <c r="D19" s="1" t="s">
        <v>566</v>
      </c>
      <c r="E19" s="1">
        <v>2022</v>
      </c>
      <c r="F19" s="17">
        <v>398804</v>
      </c>
    </row>
    <row r="20" spans="1:6" ht="35.1" customHeight="1" x14ac:dyDescent="0.25">
      <c r="A20" s="34"/>
      <c r="B20" s="1" t="s">
        <v>221</v>
      </c>
      <c r="C20" s="1" t="s">
        <v>581</v>
      </c>
      <c r="D20" s="1" t="s">
        <v>566</v>
      </c>
      <c r="E20" s="1">
        <v>2022</v>
      </c>
      <c r="F20" s="17">
        <v>1032889</v>
      </c>
    </row>
    <row r="21" spans="1:6" ht="35.1" customHeight="1" x14ac:dyDescent="0.25">
      <c r="A21" s="34"/>
      <c r="B21" s="1" t="s">
        <v>221</v>
      </c>
      <c r="C21" s="1" t="s">
        <v>582</v>
      </c>
      <c r="D21" s="1" t="s">
        <v>485</v>
      </c>
      <c r="E21" s="1">
        <v>2022</v>
      </c>
      <c r="F21" s="16">
        <v>362887</v>
      </c>
    </row>
    <row r="22" spans="1:6" ht="35.1" customHeight="1" x14ac:dyDescent="0.25">
      <c r="A22" s="34"/>
      <c r="B22" s="1" t="s">
        <v>533</v>
      </c>
      <c r="C22" s="1" t="s">
        <v>583</v>
      </c>
      <c r="D22" s="1" t="s">
        <v>566</v>
      </c>
      <c r="E22" s="1">
        <v>2022</v>
      </c>
      <c r="F22" s="17">
        <v>13032617</v>
      </c>
    </row>
    <row r="23" spans="1:6" ht="35.1" customHeight="1" x14ac:dyDescent="0.25">
      <c r="A23" s="34"/>
      <c r="B23" s="1" t="s">
        <v>533</v>
      </c>
      <c r="C23" s="1" t="s">
        <v>584</v>
      </c>
      <c r="D23" s="1" t="s">
        <v>485</v>
      </c>
      <c r="E23" s="1">
        <v>2022</v>
      </c>
      <c r="F23" s="16">
        <v>2116558</v>
      </c>
    </row>
    <row r="24" spans="1:6" ht="35.1" customHeight="1" x14ac:dyDescent="0.25">
      <c r="A24" s="34"/>
      <c r="B24" s="1" t="s">
        <v>228</v>
      </c>
      <c r="C24" s="1" t="s">
        <v>585</v>
      </c>
      <c r="D24" s="1" t="s">
        <v>566</v>
      </c>
      <c r="E24" s="1">
        <v>2022</v>
      </c>
      <c r="F24" s="16">
        <v>5796975</v>
      </c>
    </row>
    <row r="25" spans="1:6" ht="35.1" customHeight="1" x14ac:dyDescent="0.25">
      <c r="A25" s="35"/>
      <c r="B25" s="1" t="s">
        <v>228</v>
      </c>
      <c r="C25" s="1" t="s">
        <v>586</v>
      </c>
      <c r="D25" s="1" t="s">
        <v>485</v>
      </c>
      <c r="E25" s="1">
        <v>2022</v>
      </c>
      <c r="F25" s="17">
        <v>228626</v>
      </c>
    </row>
    <row r="26" spans="1:6" ht="35.1" customHeight="1" x14ac:dyDescent="0.25">
      <c r="A26" s="24" t="s">
        <v>3</v>
      </c>
      <c r="B26" s="25"/>
      <c r="C26" s="25"/>
      <c r="D26" s="25"/>
      <c r="E26" s="26"/>
      <c r="F26" s="15">
        <f>SUM(F12:F25)</f>
        <v>60733186</v>
      </c>
    </row>
    <row r="27" spans="1:6" ht="35.1" customHeight="1" x14ac:dyDescent="0.25">
      <c r="A27" s="14" t="s">
        <v>268</v>
      </c>
      <c r="B27" s="1" t="s">
        <v>536</v>
      </c>
      <c r="C27" s="1" t="s">
        <v>587</v>
      </c>
      <c r="D27" s="1" t="s">
        <v>566</v>
      </c>
      <c r="E27" s="1">
        <v>2022</v>
      </c>
      <c r="F27" s="17">
        <v>486023</v>
      </c>
    </row>
    <row r="28" spans="1:6" ht="35.1" customHeight="1" x14ac:dyDescent="0.25">
      <c r="A28" s="24" t="s">
        <v>3</v>
      </c>
      <c r="B28" s="25"/>
      <c r="C28" s="25"/>
      <c r="D28" s="25"/>
      <c r="E28" s="26"/>
      <c r="F28" s="18">
        <v>486023</v>
      </c>
    </row>
    <row r="29" spans="1:6" ht="35.1" customHeight="1" x14ac:dyDescent="0.25">
      <c r="A29" s="33" t="s">
        <v>10</v>
      </c>
      <c r="B29" s="1" t="s">
        <v>294</v>
      </c>
      <c r="C29" s="1" t="s">
        <v>588</v>
      </c>
      <c r="D29" s="1" t="s">
        <v>485</v>
      </c>
      <c r="E29" s="1">
        <v>2022</v>
      </c>
      <c r="F29" s="17">
        <v>458755</v>
      </c>
    </row>
    <row r="30" spans="1:6" ht="35.1" customHeight="1" x14ac:dyDescent="0.25">
      <c r="A30" s="35"/>
      <c r="B30" s="1" t="s">
        <v>279</v>
      </c>
      <c r="C30" s="1" t="s">
        <v>589</v>
      </c>
      <c r="D30" s="1" t="s">
        <v>566</v>
      </c>
      <c r="E30" s="1">
        <v>2022</v>
      </c>
      <c r="F30" s="16">
        <v>655931</v>
      </c>
    </row>
    <row r="31" spans="1:6" ht="35.1" customHeight="1" x14ac:dyDescent="0.25">
      <c r="A31" s="24" t="s">
        <v>3</v>
      </c>
      <c r="B31" s="25"/>
      <c r="C31" s="25"/>
      <c r="D31" s="25"/>
      <c r="E31" s="26"/>
      <c r="F31" s="15">
        <f>SUM(F29:F30)</f>
        <v>1114686</v>
      </c>
    </row>
    <row r="32" spans="1:6" ht="35.1" customHeight="1" x14ac:dyDescent="0.25">
      <c r="A32" s="33" t="s">
        <v>385</v>
      </c>
      <c r="B32" s="11" t="s">
        <v>386</v>
      </c>
      <c r="C32" s="11" t="s">
        <v>590</v>
      </c>
      <c r="D32" s="11" t="s">
        <v>485</v>
      </c>
      <c r="E32" s="11">
        <v>2022</v>
      </c>
      <c r="F32" s="16">
        <v>2347920</v>
      </c>
    </row>
    <row r="33" spans="1:6" ht="35.1" customHeight="1" x14ac:dyDescent="0.25">
      <c r="A33" s="34"/>
      <c r="B33" s="11" t="s">
        <v>543</v>
      </c>
      <c r="C33" s="11" t="s">
        <v>591</v>
      </c>
      <c r="D33" s="11" t="s">
        <v>485</v>
      </c>
      <c r="E33" s="11">
        <v>2022</v>
      </c>
      <c r="F33" s="16">
        <v>288800</v>
      </c>
    </row>
    <row r="34" spans="1:6" ht="35.1" customHeight="1" x14ac:dyDescent="0.25">
      <c r="A34" s="35"/>
      <c r="B34" s="11" t="s">
        <v>393</v>
      </c>
      <c r="C34" s="11" t="s">
        <v>592</v>
      </c>
      <c r="D34" s="11" t="s">
        <v>485</v>
      </c>
      <c r="E34" s="11">
        <v>2022</v>
      </c>
      <c r="F34" s="16">
        <v>1325240</v>
      </c>
    </row>
    <row r="35" spans="1:6" ht="35.1" customHeight="1" x14ac:dyDescent="0.25">
      <c r="A35" s="24" t="s">
        <v>3</v>
      </c>
      <c r="B35" s="25"/>
      <c r="C35" s="25"/>
      <c r="D35" s="25"/>
      <c r="E35" s="26"/>
      <c r="F35" s="15">
        <f>SUM(F32:F34)</f>
        <v>3961960</v>
      </c>
    </row>
    <row r="36" spans="1:6" ht="35.1" customHeight="1" x14ac:dyDescent="0.25">
      <c r="A36" s="33" t="s">
        <v>11</v>
      </c>
      <c r="B36" s="1" t="s">
        <v>406</v>
      </c>
      <c r="C36" s="1" t="s">
        <v>593</v>
      </c>
      <c r="D36" s="1" t="s">
        <v>566</v>
      </c>
      <c r="E36" s="1">
        <v>2022</v>
      </c>
      <c r="F36" s="16">
        <v>1781384</v>
      </c>
    </row>
    <row r="37" spans="1:6" ht="35.1" customHeight="1" x14ac:dyDescent="0.25">
      <c r="A37" s="35"/>
      <c r="B37" s="1" t="s">
        <v>594</v>
      </c>
      <c r="C37" s="1" t="s">
        <v>595</v>
      </c>
      <c r="D37" s="1" t="s">
        <v>566</v>
      </c>
      <c r="E37" s="1">
        <v>2022</v>
      </c>
      <c r="F37" s="16">
        <v>5418930</v>
      </c>
    </row>
    <row r="38" spans="1:6" ht="35.1" customHeight="1" x14ac:dyDescent="0.25">
      <c r="A38" s="24" t="s">
        <v>3</v>
      </c>
      <c r="B38" s="25"/>
      <c r="C38" s="25"/>
      <c r="D38" s="25"/>
      <c r="E38" s="26"/>
      <c r="F38" s="15">
        <f>SUM(F36:F37)</f>
        <v>7200314</v>
      </c>
    </row>
    <row r="39" spans="1:6" ht="35.1" customHeight="1" thickBot="1" x14ac:dyDescent="0.3">
      <c r="A39" s="41" t="s">
        <v>15</v>
      </c>
      <c r="B39" s="42"/>
      <c r="C39" s="42"/>
      <c r="D39" s="42"/>
      <c r="E39" s="43"/>
      <c r="F39" s="19">
        <f>F5+F11+F26+F28+F31+F35+F38</f>
        <v>80706211</v>
      </c>
    </row>
  </sheetData>
  <mergeCells count="14">
    <mergeCell ref="A2:F2"/>
    <mergeCell ref="A38:E38"/>
    <mergeCell ref="A39:E39"/>
    <mergeCell ref="A5:E5"/>
    <mergeCell ref="A6:A10"/>
    <mergeCell ref="A11:E11"/>
    <mergeCell ref="A12:A25"/>
    <mergeCell ref="A26:E26"/>
    <mergeCell ref="A28:E28"/>
    <mergeCell ref="A32:A34"/>
    <mergeCell ref="A35:E35"/>
    <mergeCell ref="A36:A37"/>
    <mergeCell ref="A29:A30"/>
    <mergeCell ref="A31:E31"/>
  </mergeCells>
  <pageMargins left="0.7" right="0.7" top="0.75" bottom="0.75" header="0.3" footer="0.3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abSelected="1" zoomScaleNormal="100" workbookViewId="0">
      <selection activeCell="F9" sqref="F9"/>
    </sheetView>
  </sheetViews>
  <sheetFormatPr defaultRowHeight="15" x14ac:dyDescent="0.25"/>
  <cols>
    <col min="1" max="1" width="27.28515625" customWidth="1"/>
    <col min="2" max="2" width="24.85546875" customWidth="1"/>
    <col min="3" max="3" width="24.85546875" style="7" customWidth="1"/>
    <col min="4" max="4" width="22" style="7" customWidth="1"/>
    <col min="5" max="6" width="23" style="7" customWidth="1"/>
  </cols>
  <sheetData>
    <row r="1" spans="1:6" ht="16.5" thickBot="1" x14ac:dyDescent="0.3">
      <c r="A1" s="8"/>
      <c r="B1" s="8"/>
      <c r="C1" s="9"/>
      <c r="D1" s="9"/>
      <c r="E1" s="9"/>
      <c r="F1" s="4" t="s">
        <v>597</v>
      </c>
    </row>
    <row r="2" spans="1:6" ht="26.25" customHeight="1" x14ac:dyDescent="0.25">
      <c r="A2" s="56" t="s">
        <v>599</v>
      </c>
      <c r="B2" s="57"/>
      <c r="C2" s="57"/>
      <c r="D2" s="57"/>
      <c r="E2" s="57"/>
      <c r="F2" s="58"/>
    </row>
    <row r="3" spans="1:6" ht="39" customHeight="1" x14ac:dyDescent="0.25">
      <c r="A3" s="14" t="s">
        <v>0</v>
      </c>
      <c r="B3" s="10" t="s">
        <v>23</v>
      </c>
      <c r="C3" s="10" t="s">
        <v>24</v>
      </c>
      <c r="D3" s="10" t="s">
        <v>2</v>
      </c>
      <c r="E3" s="10" t="s">
        <v>1</v>
      </c>
      <c r="F3" s="22" t="s">
        <v>598</v>
      </c>
    </row>
    <row r="4" spans="1:6" ht="39" customHeight="1" x14ac:dyDescent="0.25">
      <c r="A4" s="33" t="s">
        <v>11</v>
      </c>
      <c r="B4" s="30" t="s">
        <v>25</v>
      </c>
      <c r="C4" s="1">
        <v>7111010</v>
      </c>
      <c r="D4" s="1">
        <v>2023</v>
      </c>
      <c r="E4" s="1">
        <v>1141</v>
      </c>
      <c r="F4" s="17">
        <v>71</v>
      </c>
    </row>
    <row r="5" spans="1:6" ht="39" customHeight="1" x14ac:dyDescent="0.25">
      <c r="A5" s="35"/>
      <c r="B5" s="30"/>
      <c r="C5" s="1">
        <v>7111011</v>
      </c>
      <c r="D5" s="1">
        <v>2023</v>
      </c>
      <c r="E5" s="1">
        <v>1141</v>
      </c>
      <c r="F5" s="17">
        <v>671</v>
      </c>
    </row>
    <row r="6" spans="1:6" ht="39" customHeight="1" thickBot="1" x14ac:dyDescent="0.3">
      <c r="A6" s="41" t="s">
        <v>3</v>
      </c>
      <c r="B6" s="42"/>
      <c r="C6" s="42"/>
      <c r="D6" s="42"/>
      <c r="E6" s="43"/>
      <c r="F6" s="19">
        <f>SUM(F4:F5)</f>
        <v>742</v>
      </c>
    </row>
    <row r="7" spans="1:6" ht="39" customHeight="1" x14ac:dyDescent="0.25"/>
  </sheetData>
  <mergeCells count="4">
    <mergeCell ref="A2:F2"/>
    <mergeCell ref="A4:A5"/>
    <mergeCell ref="B4:B5"/>
    <mergeCell ref="A6:E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Ekmeklik ELÜS</vt:lpstr>
      <vt:lpstr>İthal Ekmeklik Elüs+TMO</vt:lpstr>
      <vt:lpstr>Makarnalık ELÜS</vt:lpstr>
      <vt:lpstr>İndirimli Makarnalık ELÜS 2022</vt:lpstr>
      <vt:lpstr>Sivas Makarnalık Buğ.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2025-02-04T06:28:06Z</dcterms:modified>
</cp:coreProperties>
</file>