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/>
  <xr:revisionPtr revIDLastSave="0" documentId="8_{A28FF934-E927-4540-8912-D265A2E5AE1D}" xr6:coauthVersionLast="47" xr6:coauthVersionMax="47" xr10:uidLastSave="{00000000-0000-0000-0000-000000000000}"/>
  <bookViews>
    <workbookView xWindow="-120" yWindow="-120" windowWidth="29040" windowHeight="15720" tabRatio="934" xr2:uid="{00000000-000D-0000-FFFF-FFFF00000000}"/>
  </bookViews>
  <sheets>
    <sheet name="Mısır " sheetId="20" r:id="rId1"/>
  </sheets>
  <calcPr calcId="191029"/>
</workbook>
</file>

<file path=xl/calcChain.xml><?xml version="1.0" encoding="utf-8"?>
<calcChain xmlns="http://schemas.openxmlformats.org/spreadsheetml/2006/main">
  <c r="F97" i="20" l="1"/>
  <c r="F94" i="20"/>
  <c r="F98" i="20" s="1"/>
  <c r="F84" i="20" l="1"/>
  <c r="F75" i="20"/>
  <c r="F27" i="20"/>
  <c r="F19" i="20"/>
  <c r="F34" i="20"/>
  <c r="F25" i="20"/>
  <c r="F88" i="20" l="1"/>
  <c r="F37" i="20" l="1"/>
  <c r="F89" i="20" s="1"/>
</calcChain>
</file>

<file path=xl/sharedStrings.xml><?xml version="1.0" encoding="utf-8"?>
<sst xmlns="http://schemas.openxmlformats.org/spreadsheetml/2006/main" count="277" uniqueCount="174">
  <si>
    <t xml:space="preserve">BAŞMÜDÜRLÜK </t>
  </si>
  <si>
    <t>MAHSUL YILI</t>
  </si>
  <si>
    <t xml:space="preserve">ÜRÜN KODU </t>
  </si>
  <si>
    <t>TOPLAM</t>
  </si>
  <si>
    <t xml:space="preserve">MİKTAR </t>
  </si>
  <si>
    <t>LİSANSLI DEPO ADI</t>
  </si>
  <si>
    <t>ISIN</t>
  </si>
  <si>
    <t>GENEL TOPLAM</t>
  </si>
  <si>
    <t>BATMAN</t>
  </si>
  <si>
    <t>DİYARBAKIR</t>
  </si>
  <si>
    <t>MARDİN</t>
  </si>
  <si>
    <t>UNSAN</t>
  </si>
  <si>
    <t>MSG</t>
  </si>
  <si>
    <t>ZD LİDAŞ</t>
  </si>
  <si>
    <t>İZZETTİN DENKTAŞ</t>
  </si>
  <si>
    <t>DURAK</t>
  </si>
  <si>
    <t>İPEK TARIM</t>
  </si>
  <si>
    <t>AKCAN</t>
  </si>
  <si>
    <t>AK LİDAŞ</t>
  </si>
  <si>
    <t>YİĞİTLER AGRO</t>
  </si>
  <si>
    <t>GÜR LİDAŞ</t>
  </si>
  <si>
    <t>HACI EMİN</t>
  </si>
  <si>
    <t>KILIÇLAR</t>
  </si>
  <si>
    <t>2411</t>
  </si>
  <si>
    <t>2412</t>
  </si>
  <si>
    <t>TRXXGNI22214</t>
  </si>
  <si>
    <t>TEKİN (BEŞİRİ)</t>
  </si>
  <si>
    <t>TRXXGRI22314</t>
  </si>
  <si>
    <t>TRXXIJI22317</t>
  </si>
  <si>
    <t>TRXXIKI32314</t>
  </si>
  <si>
    <t>TRXHETI32317</t>
  </si>
  <si>
    <t>TRXXGUI32317</t>
  </si>
  <si>
    <t>TRXXJDI22318</t>
  </si>
  <si>
    <t>TRXXMCI02316</t>
  </si>
  <si>
    <t>TRXXHLI52312</t>
  </si>
  <si>
    <t xml:space="preserve">DİCLE İPEKYOLU </t>
  </si>
  <si>
    <t>TRXXFDI52313</t>
  </si>
  <si>
    <t>TRXXFDI42314</t>
  </si>
  <si>
    <t>TRXXFII42313</t>
  </si>
  <si>
    <t>TRXXJNI12318</t>
  </si>
  <si>
    <t>TRXXFOI32312</t>
  </si>
  <si>
    <t>TRXUNSI52311</t>
  </si>
  <si>
    <t>TEKİN (BATMAN MERKEZ)</t>
  </si>
  <si>
    <t>TRXTLTI22318</t>
  </si>
  <si>
    <t>MARDİN TARIM</t>
  </si>
  <si>
    <t>TRXMTDI52317</t>
  </si>
  <si>
    <t>ALTINAGRO</t>
  </si>
  <si>
    <t>BAĞIŞLAR</t>
  </si>
  <si>
    <t>ÖZEKİZLER AGRO</t>
  </si>
  <si>
    <t xml:space="preserve">SANDIKÇI </t>
  </si>
  <si>
    <t>SARILAR</t>
  </si>
  <si>
    <t>RAMAZANOĞULARI AGRO</t>
  </si>
  <si>
    <t>ER MAKİNE</t>
  </si>
  <si>
    <t>KÖSEOĞLU AGRO</t>
  </si>
  <si>
    <t xml:space="preserve">ATB ÇUKUROVA </t>
  </si>
  <si>
    <t>NERGİZ AGRO</t>
  </si>
  <si>
    <t>SÖNMEZLER AGRO</t>
  </si>
  <si>
    <t>AYSAN</t>
  </si>
  <si>
    <t>TEKBAŞLAR</t>
  </si>
  <si>
    <t>AKGÜLLER</t>
  </si>
  <si>
    <t>ÇUKUROVA TOPRAK</t>
  </si>
  <si>
    <t>AYDINLAR AGRO</t>
  </si>
  <si>
    <t>TRXXIHI32310</t>
  </si>
  <si>
    <t>TRXXICI52319</t>
  </si>
  <si>
    <t>TRXXFAI42310</t>
  </si>
  <si>
    <t>TRXKOAI42319</t>
  </si>
  <si>
    <t>TRXSTLI22310</t>
  </si>
  <si>
    <t>TRXALGI32314</t>
  </si>
  <si>
    <t>TRXATBI42317</t>
  </si>
  <si>
    <t>TRXXHGI32314</t>
  </si>
  <si>
    <t>TRXOZKI42316</t>
  </si>
  <si>
    <t>TRXSNMI42319</t>
  </si>
  <si>
    <t>TRXAYSI42311</t>
  </si>
  <si>
    <t>TRXTKBI42316</t>
  </si>
  <si>
    <t>TRXALDI62318</t>
  </si>
  <si>
    <t>TRXALDI72317</t>
  </si>
  <si>
    <t>TRXXHII42319</t>
  </si>
  <si>
    <t>TRXXKJI12314</t>
  </si>
  <si>
    <t>TRXXKLI02311</t>
  </si>
  <si>
    <t>ADANA</t>
  </si>
  <si>
    <t>AKSARAY</t>
  </si>
  <si>
    <t>EREĞLİ TARIM</t>
  </si>
  <si>
    <t>TRXXHKI92310</t>
  </si>
  <si>
    <t>ATARLAR (ESKİL)</t>
  </si>
  <si>
    <t>TRXATUI72314</t>
  </si>
  <si>
    <t>MY SİLO (AKSARAY)</t>
  </si>
  <si>
    <t>TRXMYSI62314</t>
  </si>
  <si>
    <t>OKURLAR</t>
  </si>
  <si>
    <t>TRXXKGI02311</t>
  </si>
  <si>
    <t>TZN</t>
  </si>
  <si>
    <t>TRXXHCI42312</t>
  </si>
  <si>
    <t>ANKARA</t>
  </si>
  <si>
    <t>SÜPERSON</t>
  </si>
  <si>
    <t>TRXXKNI02317</t>
  </si>
  <si>
    <t>KONYA</t>
  </si>
  <si>
    <t>KOÇAKER</t>
  </si>
  <si>
    <t>TRXXHDI52319</t>
  </si>
  <si>
    <t>KAİNAT (KARAMAN)</t>
  </si>
  <si>
    <t>TRXKTUIB2312</t>
  </si>
  <si>
    <t>LARENDE</t>
  </si>
  <si>
    <t>TRXXGZI52314</t>
  </si>
  <si>
    <t>ATARLAR (SELÇUKLU)</t>
  </si>
  <si>
    <t>TRXXIUI32313</t>
  </si>
  <si>
    <t>TÜRKMEN LİDAŞ</t>
  </si>
  <si>
    <t>TRXXJMI12310</t>
  </si>
  <si>
    <t>KARAMAN TB</t>
  </si>
  <si>
    <t>TRXXJCI12311</t>
  </si>
  <si>
    <t>HİKMET ŞEFLEK</t>
  </si>
  <si>
    <t>TRXXFUI42318</t>
  </si>
  <si>
    <t>TRXXFUI52317</t>
  </si>
  <si>
    <t>AS LİDAŞ (KARATAY)</t>
  </si>
  <si>
    <t>TRXASLIE2313</t>
  </si>
  <si>
    <t>AS LİDAŞ (KARAPINAR)</t>
  </si>
  <si>
    <t>TRXASLIK2315</t>
  </si>
  <si>
    <t>TRXASLIL2314</t>
  </si>
  <si>
    <t>AS LİDAŞ (ÇUMRA)</t>
  </si>
  <si>
    <t>TRXASLIH2310</t>
  </si>
  <si>
    <t>AVS AGRO</t>
  </si>
  <si>
    <t>TRXAVSI42317</t>
  </si>
  <si>
    <t>AS LİDAŞ (SARAY)</t>
  </si>
  <si>
    <t>TRXASLIJ2318</t>
  </si>
  <si>
    <t>ŞİMALA</t>
  </si>
  <si>
    <t>TRXSMLI42313</t>
  </si>
  <si>
    <t>LDR TARIM (KARATAY)</t>
  </si>
  <si>
    <t>TRXXFGI32318</t>
  </si>
  <si>
    <t>EVLİK (ÇUMRA)</t>
  </si>
  <si>
    <t>TRXEVDI82317</t>
  </si>
  <si>
    <t>LDR TARIM (KARAPINAR)</t>
  </si>
  <si>
    <t>TRXXFEI42312</t>
  </si>
  <si>
    <t>KÖKTEN</t>
  </si>
  <si>
    <t>TRXXJLI12312</t>
  </si>
  <si>
    <t>BİZİM TARIM</t>
  </si>
  <si>
    <t>TRXXIZI22313</t>
  </si>
  <si>
    <t>TOPRAK (KARAMAN MERKEZ)</t>
  </si>
  <si>
    <t>TRXTOPIE2312</t>
  </si>
  <si>
    <t>TOPRAK (KAZIMKARABEKİR)</t>
  </si>
  <si>
    <t>TRXTOPIG2310</t>
  </si>
  <si>
    <t>ONURLAR AGRO</t>
  </si>
  <si>
    <t>TRXXGEI42310</t>
  </si>
  <si>
    <t>ERK LİDAŞ</t>
  </si>
  <si>
    <t>TRXXJBI32311</t>
  </si>
  <si>
    <t>YUSUF ZENGİN (MERKEZ)</t>
  </si>
  <si>
    <t>TRXYUSI42319</t>
  </si>
  <si>
    <t>REKOLTE TARIM</t>
  </si>
  <si>
    <t>TRXXGPI22318</t>
  </si>
  <si>
    <t>GÜZEL TARIM (CİHANBEYLİ)</t>
  </si>
  <si>
    <t>TRXGZLI32311</t>
  </si>
  <si>
    <t>TOPRAK (ALTINEKİN)</t>
  </si>
  <si>
    <t>TRXTOPIA2316</t>
  </si>
  <si>
    <t>TOPRAK (KADINHANI)</t>
  </si>
  <si>
    <t>TRXTOPIC2314</t>
  </si>
  <si>
    <t>SARAÇ (MERKEZ)</t>
  </si>
  <si>
    <t>TRXSRCI42311</t>
  </si>
  <si>
    <t>EVLİK (KARAPINAR)</t>
  </si>
  <si>
    <t>TRXEVDIA2318</t>
  </si>
  <si>
    <t>HEKİMOĞLU</t>
  </si>
  <si>
    <t>TRXHKMI32319</t>
  </si>
  <si>
    <t>EVLİK (KARATAY)</t>
  </si>
  <si>
    <t>TRXEVDI92316</t>
  </si>
  <si>
    <t xml:space="preserve">İSMAİL HAKAN BALTAOĞLU TARIM </t>
  </si>
  <si>
    <t>TRXXGSI42310</t>
  </si>
  <si>
    <t>TRXYUSI52318</t>
  </si>
  <si>
    <t>KAHVECİ AGRO</t>
  </si>
  <si>
    <t>TRXXFYI52319</t>
  </si>
  <si>
    <t>TRXAVSI52316</t>
  </si>
  <si>
    <t>MERSİN</t>
  </si>
  <si>
    <t>TARSUS TB</t>
  </si>
  <si>
    <t>TRXXFMI42315</t>
  </si>
  <si>
    <t>MAKSOY</t>
  </si>
  <si>
    <t>TRXXKHI02319</t>
  </si>
  <si>
    <t>TRXXKHI12318</t>
  </si>
  <si>
    <r>
      <t xml:space="preserve"> </t>
    </r>
    <r>
      <rPr>
        <b/>
        <sz val="16"/>
        <rFont val="Times New Roman"/>
        <family val="1"/>
        <charset val="162"/>
      </rPr>
      <t>ELAS PLATFORMUNDAN</t>
    </r>
    <r>
      <rPr>
        <b/>
        <sz val="16"/>
        <color rgb="FFFF0000"/>
        <rFont val="Times New Roman"/>
        <family val="1"/>
        <charset val="162"/>
      </rPr>
      <t xml:space="preserve"> (BEYAZ ET, YUMURTA SEKTÖRLERİNE VE YEM FABRİKLARINA) </t>
    </r>
    <r>
      <rPr>
        <b/>
        <sz val="16"/>
        <color theme="1"/>
        <rFont val="Times New Roman"/>
        <family val="1"/>
        <charset val="162"/>
      </rPr>
      <t>SATIŞA AÇILAN ELÜS MISIR STOKLARI (KG)</t>
    </r>
  </si>
  <si>
    <r>
      <t xml:space="preserve"> </t>
    </r>
    <r>
      <rPr>
        <b/>
        <sz val="18"/>
        <rFont val="Times New Roman"/>
        <family val="1"/>
        <charset val="162"/>
      </rPr>
      <t>ELAS PLATFORMUNDAN</t>
    </r>
    <r>
      <rPr>
        <b/>
        <sz val="18"/>
        <color rgb="FFFF0000"/>
        <rFont val="Times New Roman"/>
        <family val="1"/>
        <charset val="162"/>
      </rPr>
      <t xml:space="preserve"> (İRMİK FABRİKLARINA) </t>
    </r>
    <r>
      <rPr>
        <b/>
        <sz val="18"/>
        <color theme="1"/>
        <rFont val="Times New Roman"/>
        <family val="1"/>
        <charset val="162"/>
      </rPr>
      <t>SATIŞA AÇILAN ELÜS MISIR STOKLARI (KG)</t>
    </r>
  </si>
  <si>
    <t>Ek-1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</si>
</sst>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0"/>
      <name val="Arial"/>
      <family val="2"/>
      <charset val="162"/>
    </font>
    <font>
      <b/>
      <sz val="16"/>
      <color theme="1"/>
      <name val="Times New Roman"/>
      <family val="1"/>
      <charset val="162"/>
    </font>
    <font>
      <b/>
      <sz val="16"/>
      <color rgb="FFFF0000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8"/>
      <color rgb="FFFF0000"/>
      <name val="Times New Roman"/>
      <family val="1"/>
      <charset val="162"/>
    </font>
    <font>
      <sz val="18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 6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8"/>
  <sheetViews>
    <sheetView tabSelected="1" zoomScale="80" zoomScaleNormal="80" workbookViewId="0">
      <selection activeCell="H96" sqref="H96"/>
    </sheetView>
  </sheetViews>
  <sheetFormatPr defaultColWidth="9.140625" defaultRowHeight="15.75" x14ac:dyDescent="0.25"/>
  <cols>
    <col min="1" max="1" width="33.85546875" style="1" customWidth="1"/>
    <col min="2" max="2" width="53.28515625" style="2" customWidth="1"/>
    <col min="3" max="3" width="41.140625" style="2" customWidth="1"/>
    <col min="4" max="4" width="25.5703125" style="2" customWidth="1"/>
    <col min="5" max="5" width="27.42578125" style="2" customWidth="1"/>
    <col min="6" max="6" width="25.7109375" style="4" customWidth="1"/>
    <col min="7" max="16384" width="9.140625" style="3"/>
  </cols>
  <sheetData>
    <row r="1" spans="1:6" ht="39" customHeight="1" thickBot="1" x14ac:dyDescent="0.3">
      <c r="E1" s="3"/>
      <c r="F1" s="17" t="s">
        <v>173</v>
      </c>
    </row>
    <row r="2" spans="1:6" ht="47.45" customHeight="1" x14ac:dyDescent="0.25">
      <c r="A2" s="19" t="s">
        <v>171</v>
      </c>
      <c r="B2" s="20"/>
      <c r="C2" s="20"/>
      <c r="D2" s="20"/>
      <c r="E2" s="20"/>
      <c r="F2" s="21"/>
    </row>
    <row r="3" spans="1:6" ht="39" customHeight="1" x14ac:dyDescent="0.25">
      <c r="A3" s="5" t="s">
        <v>0</v>
      </c>
      <c r="B3" s="8" t="s">
        <v>5</v>
      </c>
      <c r="C3" s="8" t="s">
        <v>6</v>
      </c>
      <c r="D3" s="8" t="s">
        <v>2</v>
      </c>
      <c r="E3" s="12" t="s">
        <v>1</v>
      </c>
      <c r="F3" s="9" t="s">
        <v>4</v>
      </c>
    </row>
    <row r="4" spans="1:6" ht="39" customHeight="1" x14ac:dyDescent="0.25">
      <c r="A4" s="30" t="s">
        <v>79</v>
      </c>
      <c r="B4" s="6" t="s">
        <v>51</v>
      </c>
      <c r="C4" s="6" t="s">
        <v>62</v>
      </c>
      <c r="D4" s="6" t="s">
        <v>23</v>
      </c>
      <c r="E4" s="11">
        <v>2023</v>
      </c>
      <c r="F4" s="7">
        <v>21439749</v>
      </c>
    </row>
    <row r="5" spans="1:6" ht="39" customHeight="1" x14ac:dyDescent="0.25">
      <c r="A5" s="31"/>
      <c r="B5" s="6" t="s">
        <v>52</v>
      </c>
      <c r="C5" s="6" t="s">
        <v>63</v>
      </c>
      <c r="D5" s="6" t="s">
        <v>23</v>
      </c>
      <c r="E5" s="11">
        <v>2023</v>
      </c>
      <c r="F5" s="7">
        <v>571713</v>
      </c>
    </row>
    <row r="6" spans="1:6" ht="39" customHeight="1" x14ac:dyDescent="0.25">
      <c r="A6" s="31"/>
      <c r="B6" s="6" t="s">
        <v>47</v>
      </c>
      <c r="C6" s="6" t="s">
        <v>64</v>
      </c>
      <c r="D6" s="6" t="s">
        <v>23</v>
      </c>
      <c r="E6" s="11">
        <v>2023</v>
      </c>
      <c r="F6" s="7">
        <v>12408805</v>
      </c>
    </row>
    <row r="7" spans="1:6" ht="39" customHeight="1" x14ac:dyDescent="0.25">
      <c r="A7" s="31"/>
      <c r="B7" s="6" t="s">
        <v>53</v>
      </c>
      <c r="C7" s="6" t="s">
        <v>65</v>
      </c>
      <c r="D7" s="6" t="s">
        <v>23</v>
      </c>
      <c r="E7" s="11">
        <v>2023</v>
      </c>
      <c r="F7" s="7">
        <v>16317430</v>
      </c>
    </row>
    <row r="8" spans="1:6" ht="39" customHeight="1" x14ac:dyDescent="0.25">
      <c r="A8" s="31"/>
      <c r="B8" s="6" t="s">
        <v>49</v>
      </c>
      <c r="C8" s="6" t="s">
        <v>66</v>
      </c>
      <c r="D8" s="6" t="s">
        <v>23</v>
      </c>
      <c r="E8" s="11">
        <v>2023</v>
      </c>
      <c r="F8" s="7">
        <v>22713089</v>
      </c>
    </row>
    <row r="9" spans="1:6" ht="39" customHeight="1" x14ac:dyDescent="0.25">
      <c r="A9" s="31"/>
      <c r="B9" s="6" t="s">
        <v>46</v>
      </c>
      <c r="C9" s="6" t="s">
        <v>67</v>
      </c>
      <c r="D9" s="6" t="s">
        <v>23</v>
      </c>
      <c r="E9" s="11">
        <v>2023</v>
      </c>
      <c r="F9" s="7">
        <v>47224689</v>
      </c>
    </row>
    <row r="10" spans="1:6" ht="39" customHeight="1" x14ac:dyDescent="0.25">
      <c r="A10" s="31"/>
      <c r="B10" s="6" t="s">
        <v>54</v>
      </c>
      <c r="C10" s="6" t="s">
        <v>68</v>
      </c>
      <c r="D10" s="6" t="s">
        <v>23</v>
      </c>
      <c r="E10" s="11">
        <v>2023</v>
      </c>
      <c r="F10" s="7">
        <v>1005447</v>
      </c>
    </row>
    <row r="11" spans="1:6" ht="39" customHeight="1" x14ac:dyDescent="0.25">
      <c r="A11" s="31"/>
      <c r="B11" s="6" t="s">
        <v>55</v>
      </c>
      <c r="C11" s="6" t="s">
        <v>69</v>
      </c>
      <c r="D11" s="6" t="s">
        <v>23</v>
      </c>
      <c r="E11" s="11">
        <v>2023</v>
      </c>
      <c r="F11" s="7">
        <v>1665446</v>
      </c>
    </row>
    <row r="12" spans="1:6" ht="39" customHeight="1" x14ac:dyDescent="0.25">
      <c r="A12" s="31"/>
      <c r="B12" s="6" t="s">
        <v>48</v>
      </c>
      <c r="C12" s="6" t="s">
        <v>70</v>
      </c>
      <c r="D12" s="6" t="s">
        <v>23</v>
      </c>
      <c r="E12" s="11">
        <v>2023</v>
      </c>
      <c r="F12" s="7">
        <v>23813966</v>
      </c>
    </row>
    <row r="13" spans="1:6" ht="39" customHeight="1" x14ac:dyDescent="0.25">
      <c r="A13" s="31"/>
      <c r="B13" s="6" t="s">
        <v>56</v>
      </c>
      <c r="C13" s="6" t="s">
        <v>71</v>
      </c>
      <c r="D13" s="6" t="s">
        <v>23</v>
      </c>
      <c r="E13" s="11">
        <v>2023</v>
      </c>
      <c r="F13" s="7">
        <v>3785018</v>
      </c>
    </row>
    <row r="14" spans="1:6" ht="39" customHeight="1" x14ac:dyDescent="0.25">
      <c r="A14" s="31"/>
      <c r="B14" s="6" t="s">
        <v>57</v>
      </c>
      <c r="C14" s="6" t="s">
        <v>72</v>
      </c>
      <c r="D14" s="6" t="s">
        <v>23</v>
      </c>
      <c r="E14" s="11">
        <v>2023</v>
      </c>
      <c r="F14" s="7">
        <v>158067</v>
      </c>
    </row>
    <row r="15" spans="1:6" ht="39" customHeight="1" x14ac:dyDescent="0.25">
      <c r="A15" s="31"/>
      <c r="B15" s="6" t="s">
        <v>59</v>
      </c>
      <c r="C15" s="6" t="s">
        <v>75</v>
      </c>
      <c r="D15" s="6" t="s">
        <v>24</v>
      </c>
      <c r="E15" s="11">
        <v>2023</v>
      </c>
      <c r="F15" s="7">
        <v>375127</v>
      </c>
    </row>
    <row r="16" spans="1:6" ht="39" customHeight="1" x14ac:dyDescent="0.25">
      <c r="A16" s="31"/>
      <c r="B16" s="6" t="s">
        <v>50</v>
      </c>
      <c r="C16" s="6" t="s">
        <v>76</v>
      </c>
      <c r="D16" s="6" t="s">
        <v>23</v>
      </c>
      <c r="E16" s="11">
        <v>2023</v>
      </c>
      <c r="F16" s="7">
        <v>663179</v>
      </c>
    </row>
    <row r="17" spans="1:6" ht="39" customHeight="1" x14ac:dyDescent="0.25">
      <c r="A17" s="31"/>
      <c r="B17" s="6" t="s">
        <v>60</v>
      </c>
      <c r="C17" s="6" t="s">
        <v>77</v>
      </c>
      <c r="D17" s="6" t="s">
        <v>23</v>
      </c>
      <c r="E17" s="11">
        <v>2023</v>
      </c>
      <c r="F17" s="7">
        <v>214451</v>
      </c>
    </row>
    <row r="18" spans="1:6" ht="39" customHeight="1" x14ac:dyDescent="0.25">
      <c r="A18" s="31"/>
      <c r="B18" s="6" t="s">
        <v>61</v>
      </c>
      <c r="C18" s="6" t="s">
        <v>78</v>
      </c>
      <c r="D18" s="6" t="s">
        <v>23</v>
      </c>
      <c r="E18" s="11">
        <v>2023</v>
      </c>
      <c r="F18" s="7">
        <v>540253</v>
      </c>
    </row>
    <row r="19" spans="1:6" ht="39" customHeight="1" x14ac:dyDescent="0.25">
      <c r="A19" s="22" t="s">
        <v>3</v>
      </c>
      <c r="B19" s="23"/>
      <c r="C19" s="23"/>
      <c r="D19" s="23"/>
      <c r="E19" s="23"/>
      <c r="F19" s="9">
        <f>SUM(F4:F18)</f>
        <v>152896429</v>
      </c>
    </row>
    <row r="20" spans="1:6" ht="35.1" customHeight="1" x14ac:dyDescent="0.25">
      <c r="A20" s="30" t="s">
        <v>80</v>
      </c>
      <c r="B20" s="11" t="s">
        <v>81</v>
      </c>
      <c r="C20" s="11" t="s">
        <v>82</v>
      </c>
      <c r="D20" s="11" t="s">
        <v>24</v>
      </c>
      <c r="E20" s="11">
        <v>2023</v>
      </c>
      <c r="F20" s="7">
        <v>244084</v>
      </c>
    </row>
    <row r="21" spans="1:6" ht="35.1" customHeight="1" x14ac:dyDescent="0.25">
      <c r="A21" s="31"/>
      <c r="B21" s="11" t="s">
        <v>83</v>
      </c>
      <c r="C21" s="11" t="s">
        <v>84</v>
      </c>
      <c r="D21" s="11" t="s">
        <v>23</v>
      </c>
      <c r="E21" s="11">
        <v>2023</v>
      </c>
      <c r="F21" s="7">
        <v>719743</v>
      </c>
    </row>
    <row r="22" spans="1:6" ht="35.1" customHeight="1" x14ac:dyDescent="0.25">
      <c r="A22" s="31"/>
      <c r="B22" s="11" t="s">
        <v>85</v>
      </c>
      <c r="C22" s="11" t="s">
        <v>86</v>
      </c>
      <c r="D22" s="11" t="s">
        <v>24</v>
      </c>
      <c r="E22" s="11">
        <v>2023</v>
      </c>
      <c r="F22" s="7">
        <v>216985</v>
      </c>
    </row>
    <row r="23" spans="1:6" ht="35.1" customHeight="1" x14ac:dyDescent="0.25">
      <c r="A23" s="31"/>
      <c r="B23" s="11" t="s">
        <v>87</v>
      </c>
      <c r="C23" s="11" t="s">
        <v>88</v>
      </c>
      <c r="D23" s="11" t="s">
        <v>24</v>
      </c>
      <c r="E23" s="11">
        <v>2023</v>
      </c>
      <c r="F23" s="7">
        <v>365920</v>
      </c>
    </row>
    <row r="24" spans="1:6" ht="35.1" customHeight="1" x14ac:dyDescent="0.25">
      <c r="A24" s="31"/>
      <c r="B24" s="11" t="s">
        <v>89</v>
      </c>
      <c r="C24" s="11" t="s">
        <v>90</v>
      </c>
      <c r="D24" s="11" t="s">
        <v>24</v>
      </c>
      <c r="E24" s="11">
        <v>2023</v>
      </c>
      <c r="F24" s="7">
        <v>374564</v>
      </c>
    </row>
    <row r="25" spans="1:6" ht="35.1" customHeight="1" x14ac:dyDescent="0.25">
      <c r="A25" s="22" t="s">
        <v>3</v>
      </c>
      <c r="B25" s="23"/>
      <c r="C25" s="23"/>
      <c r="D25" s="23"/>
      <c r="E25" s="23"/>
      <c r="F25" s="9">
        <f>SUM(F20:F24)</f>
        <v>1921296</v>
      </c>
    </row>
    <row r="26" spans="1:6" ht="35.1" customHeight="1" x14ac:dyDescent="0.25">
      <c r="A26" s="10" t="s">
        <v>91</v>
      </c>
      <c r="B26" s="11" t="s">
        <v>92</v>
      </c>
      <c r="C26" s="11" t="s">
        <v>93</v>
      </c>
      <c r="D26" s="11" t="s">
        <v>24</v>
      </c>
      <c r="E26" s="11">
        <v>2023</v>
      </c>
      <c r="F26" s="7">
        <v>103879</v>
      </c>
    </row>
    <row r="27" spans="1:6" ht="35.1" customHeight="1" x14ac:dyDescent="0.25">
      <c r="A27" s="32" t="s">
        <v>3</v>
      </c>
      <c r="B27" s="33"/>
      <c r="C27" s="33"/>
      <c r="D27" s="33"/>
      <c r="E27" s="34"/>
      <c r="F27" s="9">
        <f>F26</f>
        <v>103879</v>
      </c>
    </row>
    <row r="28" spans="1:6" ht="35.1" customHeight="1" x14ac:dyDescent="0.25">
      <c r="A28" s="30" t="s">
        <v>8</v>
      </c>
      <c r="B28" s="11" t="s">
        <v>13</v>
      </c>
      <c r="C28" s="11" t="s">
        <v>25</v>
      </c>
      <c r="D28" s="11" t="s">
        <v>23</v>
      </c>
      <c r="E28" s="11">
        <v>2022</v>
      </c>
      <c r="F28" s="7">
        <v>48000</v>
      </c>
    </row>
    <row r="29" spans="1:6" ht="35.1" customHeight="1" x14ac:dyDescent="0.25">
      <c r="A29" s="31"/>
      <c r="B29" s="11" t="s">
        <v>42</v>
      </c>
      <c r="C29" s="11" t="s">
        <v>43</v>
      </c>
      <c r="D29" s="11" t="s">
        <v>23</v>
      </c>
      <c r="E29" s="11">
        <v>2023</v>
      </c>
      <c r="F29" s="7">
        <v>1645880</v>
      </c>
    </row>
    <row r="30" spans="1:6" ht="35.1" customHeight="1" x14ac:dyDescent="0.25">
      <c r="A30" s="31"/>
      <c r="B30" s="11" t="s">
        <v>26</v>
      </c>
      <c r="C30" s="11" t="s">
        <v>27</v>
      </c>
      <c r="D30" s="11" t="s">
        <v>23</v>
      </c>
      <c r="E30" s="11">
        <v>2023</v>
      </c>
      <c r="F30" s="7">
        <v>23119729</v>
      </c>
    </row>
    <row r="31" spans="1:6" ht="35.1" customHeight="1" x14ac:dyDescent="0.25">
      <c r="A31" s="31"/>
      <c r="B31" s="11" t="s">
        <v>21</v>
      </c>
      <c r="C31" s="11" t="s">
        <v>30</v>
      </c>
      <c r="D31" s="11" t="s">
        <v>23</v>
      </c>
      <c r="E31" s="11">
        <v>2023</v>
      </c>
      <c r="F31" s="7">
        <v>6964344</v>
      </c>
    </row>
    <row r="32" spans="1:6" ht="35.1" customHeight="1" x14ac:dyDescent="0.25">
      <c r="A32" s="31"/>
      <c r="B32" s="11" t="s">
        <v>12</v>
      </c>
      <c r="C32" s="11" t="s">
        <v>28</v>
      </c>
      <c r="D32" s="11" t="s">
        <v>23</v>
      </c>
      <c r="E32" s="11">
        <v>2023</v>
      </c>
      <c r="F32" s="7">
        <v>9069246</v>
      </c>
    </row>
    <row r="33" spans="1:6" ht="35.1" customHeight="1" x14ac:dyDescent="0.25">
      <c r="A33" s="31"/>
      <c r="B33" s="11" t="s">
        <v>20</v>
      </c>
      <c r="C33" s="11" t="s">
        <v>29</v>
      </c>
      <c r="D33" s="11" t="s">
        <v>23</v>
      </c>
      <c r="E33" s="11">
        <v>2023</v>
      </c>
      <c r="F33" s="7">
        <v>5178951</v>
      </c>
    </row>
    <row r="34" spans="1:6" ht="35.1" customHeight="1" x14ac:dyDescent="0.25">
      <c r="A34" s="32" t="s">
        <v>3</v>
      </c>
      <c r="B34" s="33"/>
      <c r="C34" s="33"/>
      <c r="D34" s="33"/>
      <c r="E34" s="34"/>
      <c r="F34" s="9">
        <f>SUM(F28:F33)</f>
        <v>46026150</v>
      </c>
    </row>
    <row r="35" spans="1:6" ht="35.1" customHeight="1" x14ac:dyDescent="0.25">
      <c r="A35" s="27" t="s">
        <v>9</v>
      </c>
      <c r="B35" s="6" t="s">
        <v>14</v>
      </c>
      <c r="C35" s="6" t="s">
        <v>32</v>
      </c>
      <c r="D35" s="6" t="s">
        <v>23</v>
      </c>
      <c r="E35" s="6">
        <v>2023</v>
      </c>
      <c r="F35" s="7">
        <v>5172415</v>
      </c>
    </row>
    <row r="36" spans="1:6" ht="35.1" customHeight="1" x14ac:dyDescent="0.25">
      <c r="A36" s="28"/>
      <c r="B36" s="6" t="s">
        <v>15</v>
      </c>
      <c r="C36" s="6" t="s">
        <v>31</v>
      </c>
      <c r="D36" s="6" t="s">
        <v>23</v>
      </c>
      <c r="E36" s="6">
        <v>2023</v>
      </c>
      <c r="F36" s="7">
        <v>4431760</v>
      </c>
    </row>
    <row r="37" spans="1:6" ht="35.1" customHeight="1" x14ac:dyDescent="0.25">
      <c r="A37" s="22" t="s">
        <v>3</v>
      </c>
      <c r="B37" s="23"/>
      <c r="C37" s="23"/>
      <c r="D37" s="23"/>
      <c r="E37" s="23"/>
      <c r="F37" s="9">
        <f>SUM(F35:F36)</f>
        <v>9604175</v>
      </c>
    </row>
    <row r="38" spans="1:6" ht="35.1" customHeight="1" x14ac:dyDescent="0.25">
      <c r="A38" s="27" t="s">
        <v>94</v>
      </c>
      <c r="B38" s="11" t="s">
        <v>95</v>
      </c>
      <c r="C38" s="11" t="s">
        <v>96</v>
      </c>
      <c r="D38" s="11" t="s">
        <v>24</v>
      </c>
      <c r="E38" s="11">
        <v>2023</v>
      </c>
      <c r="F38" s="7">
        <v>1051716</v>
      </c>
    </row>
    <row r="39" spans="1:6" ht="35.1" customHeight="1" x14ac:dyDescent="0.25">
      <c r="A39" s="28"/>
      <c r="B39" s="11" t="s">
        <v>97</v>
      </c>
      <c r="C39" s="11" t="s">
        <v>98</v>
      </c>
      <c r="D39" s="11" t="s">
        <v>24</v>
      </c>
      <c r="E39" s="11">
        <v>2023</v>
      </c>
      <c r="F39" s="7">
        <v>10459468</v>
      </c>
    </row>
    <row r="40" spans="1:6" ht="35.1" customHeight="1" x14ac:dyDescent="0.25">
      <c r="A40" s="28"/>
      <c r="B40" s="11" t="s">
        <v>99</v>
      </c>
      <c r="C40" s="11" t="s">
        <v>100</v>
      </c>
      <c r="D40" s="11" t="s">
        <v>24</v>
      </c>
      <c r="E40" s="11">
        <v>2023</v>
      </c>
      <c r="F40" s="7">
        <v>3299993</v>
      </c>
    </row>
    <row r="41" spans="1:6" ht="35.1" customHeight="1" x14ac:dyDescent="0.25">
      <c r="A41" s="28"/>
      <c r="B41" s="11" t="s">
        <v>101</v>
      </c>
      <c r="C41" s="11" t="s">
        <v>102</v>
      </c>
      <c r="D41" s="11" t="s">
        <v>23</v>
      </c>
      <c r="E41" s="11">
        <v>2023</v>
      </c>
      <c r="F41" s="7">
        <v>129960</v>
      </c>
    </row>
    <row r="42" spans="1:6" ht="35.1" customHeight="1" x14ac:dyDescent="0.25">
      <c r="A42" s="28"/>
      <c r="B42" s="11" t="s">
        <v>103</v>
      </c>
      <c r="C42" s="11" t="s">
        <v>104</v>
      </c>
      <c r="D42" s="11" t="s">
        <v>24</v>
      </c>
      <c r="E42" s="11">
        <v>2023</v>
      </c>
      <c r="F42" s="7">
        <v>396982</v>
      </c>
    </row>
    <row r="43" spans="1:6" ht="35.1" customHeight="1" x14ac:dyDescent="0.25">
      <c r="A43" s="28"/>
      <c r="B43" s="11" t="s">
        <v>105</v>
      </c>
      <c r="C43" s="11" t="s">
        <v>106</v>
      </c>
      <c r="D43" s="11" t="s">
        <v>24</v>
      </c>
      <c r="E43" s="11">
        <v>2023</v>
      </c>
      <c r="F43" s="7">
        <v>1531440</v>
      </c>
    </row>
    <row r="44" spans="1:6" ht="35.1" customHeight="1" x14ac:dyDescent="0.25">
      <c r="A44" s="28"/>
      <c r="B44" s="11" t="s">
        <v>107</v>
      </c>
      <c r="C44" s="11" t="s">
        <v>108</v>
      </c>
      <c r="D44" s="11" t="s">
        <v>23</v>
      </c>
      <c r="E44" s="11">
        <v>2023</v>
      </c>
      <c r="F44" s="7">
        <v>57549</v>
      </c>
    </row>
    <row r="45" spans="1:6" ht="35.1" customHeight="1" x14ac:dyDescent="0.25">
      <c r="A45" s="28"/>
      <c r="B45" s="11" t="s">
        <v>107</v>
      </c>
      <c r="C45" s="11" t="s">
        <v>109</v>
      </c>
      <c r="D45" s="11" t="s">
        <v>24</v>
      </c>
      <c r="E45" s="11">
        <v>2023</v>
      </c>
      <c r="F45" s="7">
        <v>56510</v>
      </c>
    </row>
    <row r="46" spans="1:6" ht="35.1" customHeight="1" x14ac:dyDescent="0.25">
      <c r="A46" s="28"/>
      <c r="B46" s="11" t="s">
        <v>110</v>
      </c>
      <c r="C46" s="11" t="s">
        <v>111</v>
      </c>
      <c r="D46" s="11" t="s">
        <v>23</v>
      </c>
      <c r="E46" s="11">
        <v>2023</v>
      </c>
      <c r="F46" s="7">
        <v>181687</v>
      </c>
    </row>
    <row r="47" spans="1:6" ht="35.1" customHeight="1" x14ac:dyDescent="0.25">
      <c r="A47" s="28"/>
      <c r="B47" s="11" t="s">
        <v>112</v>
      </c>
      <c r="C47" s="11" t="s">
        <v>113</v>
      </c>
      <c r="D47" s="11" t="s">
        <v>23</v>
      </c>
      <c r="E47" s="11">
        <v>2023</v>
      </c>
      <c r="F47" s="7">
        <v>268320</v>
      </c>
    </row>
    <row r="48" spans="1:6" ht="35.1" customHeight="1" x14ac:dyDescent="0.25">
      <c r="A48" s="28"/>
      <c r="B48" s="11" t="s">
        <v>112</v>
      </c>
      <c r="C48" s="11" t="s">
        <v>114</v>
      </c>
      <c r="D48" s="11" t="s">
        <v>24</v>
      </c>
      <c r="E48" s="11">
        <v>2023</v>
      </c>
      <c r="F48" s="7">
        <v>487044</v>
      </c>
    </row>
    <row r="49" spans="1:6" ht="35.1" customHeight="1" x14ac:dyDescent="0.25">
      <c r="A49" s="28"/>
      <c r="B49" s="11" t="s">
        <v>115</v>
      </c>
      <c r="C49" s="11" t="s">
        <v>116</v>
      </c>
      <c r="D49" s="11" t="s">
        <v>24</v>
      </c>
      <c r="E49" s="11">
        <v>2023</v>
      </c>
      <c r="F49" s="7">
        <v>860431</v>
      </c>
    </row>
    <row r="50" spans="1:6" ht="35.1" customHeight="1" x14ac:dyDescent="0.25">
      <c r="A50" s="28"/>
      <c r="B50" s="11" t="s">
        <v>117</v>
      </c>
      <c r="C50" s="11" t="s">
        <v>118</v>
      </c>
      <c r="D50" s="11" t="s">
        <v>23</v>
      </c>
      <c r="E50" s="11">
        <v>2023</v>
      </c>
      <c r="F50" s="7">
        <v>4305055</v>
      </c>
    </row>
    <row r="51" spans="1:6" ht="35.1" customHeight="1" x14ac:dyDescent="0.25">
      <c r="A51" s="28"/>
      <c r="B51" s="11" t="s">
        <v>119</v>
      </c>
      <c r="C51" s="11" t="s">
        <v>120</v>
      </c>
      <c r="D51" s="11" t="s">
        <v>24</v>
      </c>
      <c r="E51" s="11">
        <v>2023</v>
      </c>
      <c r="F51" s="7">
        <v>476668</v>
      </c>
    </row>
    <row r="52" spans="1:6" ht="35.1" customHeight="1" x14ac:dyDescent="0.25">
      <c r="A52" s="28"/>
      <c r="B52" s="11" t="s">
        <v>121</v>
      </c>
      <c r="C52" s="11" t="s">
        <v>122</v>
      </c>
      <c r="D52" s="11" t="s">
        <v>23</v>
      </c>
      <c r="E52" s="11">
        <v>2023</v>
      </c>
      <c r="F52" s="7">
        <v>373876</v>
      </c>
    </row>
    <row r="53" spans="1:6" ht="35.1" customHeight="1" x14ac:dyDescent="0.25">
      <c r="A53" s="28"/>
      <c r="B53" s="11" t="s">
        <v>123</v>
      </c>
      <c r="C53" s="11" t="s">
        <v>124</v>
      </c>
      <c r="D53" s="11" t="s">
        <v>24</v>
      </c>
      <c r="E53" s="11">
        <v>2023</v>
      </c>
      <c r="F53" s="7">
        <v>230857</v>
      </c>
    </row>
    <row r="54" spans="1:6" ht="35.1" customHeight="1" x14ac:dyDescent="0.25">
      <c r="A54" s="28"/>
      <c r="B54" s="11" t="s">
        <v>125</v>
      </c>
      <c r="C54" s="11" t="s">
        <v>126</v>
      </c>
      <c r="D54" s="11" t="s">
        <v>24</v>
      </c>
      <c r="E54" s="11">
        <v>2023</v>
      </c>
      <c r="F54" s="7">
        <v>107830</v>
      </c>
    </row>
    <row r="55" spans="1:6" ht="35.1" customHeight="1" x14ac:dyDescent="0.25">
      <c r="A55" s="28"/>
      <c r="B55" s="11" t="s">
        <v>127</v>
      </c>
      <c r="C55" s="11" t="s">
        <v>128</v>
      </c>
      <c r="D55" s="11" t="s">
        <v>24</v>
      </c>
      <c r="E55" s="11">
        <v>2023</v>
      </c>
      <c r="F55" s="7">
        <v>622939</v>
      </c>
    </row>
    <row r="56" spans="1:6" ht="35.1" customHeight="1" x14ac:dyDescent="0.25">
      <c r="A56" s="28"/>
      <c r="B56" s="11" t="s">
        <v>129</v>
      </c>
      <c r="C56" s="11" t="s">
        <v>130</v>
      </c>
      <c r="D56" s="11" t="s">
        <v>24</v>
      </c>
      <c r="E56" s="11">
        <v>2023</v>
      </c>
      <c r="F56" s="7">
        <v>557473</v>
      </c>
    </row>
    <row r="57" spans="1:6" ht="35.1" customHeight="1" x14ac:dyDescent="0.25">
      <c r="A57" s="28"/>
      <c r="B57" s="11" t="s">
        <v>131</v>
      </c>
      <c r="C57" s="11" t="s">
        <v>132</v>
      </c>
      <c r="D57" s="11" t="s">
        <v>24</v>
      </c>
      <c r="E57" s="11">
        <v>2023</v>
      </c>
      <c r="F57" s="7">
        <v>2973336</v>
      </c>
    </row>
    <row r="58" spans="1:6" ht="35.1" customHeight="1" x14ac:dyDescent="0.25">
      <c r="A58" s="28"/>
      <c r="B58" s="11" t="s">
        <v>133</v>
      </c>
      <c r="C58" s="11" t="s">
        <v>134</v>
      </c>
      <c r="D58" s="11" t="s">
        <v>24</v>
      </c>
      <c r="E58" s="11">
        <v>2023</v>
      </c>
      <c r="F58" s="7">
        <v>785307</v>
      </c>
    </row>
    <row r="59" spans="1:6" ht="35.1" customHeight="1" x14ac:dyDescent="0.25">
      <c r="A59" s="28"/>
      <c r="B59" s="11" t="s">
        <v>135</v>
      </c>
      <c r="C59" s="11" t="s">
        <v>136</v>
      </c>
      <c r="D59" s="11" t="s">
        <v>24</v>
      </c>
      <c r="E59" s="11">
        <v>2023</v>
      </c>
      <c r="F59" s="7">
        <v>3850741</v>
      </c>
    </row>
    <row r="60" spans="1:6" ht="35.1" customHeight="1" x14ac:dyDescent="0.25">
      <c r="A60" s="28"/>
      <c r="B60" s="11" t="s">
        <v>137</v>
      </c>
      <c r="C60" s="11" t="s">
        <v>138</v>
      </c>
      <c r="D60" s="11" t="s">
        <v>24</v>
      </c>
      <c r="E60" s="11">
        <v>2023</v>
      </c>
      <c r="F60" s="7">
        <v>422200</v>
      </c>
    </row>
    <row r="61" spans="1:6" ht="35.1" customHeight="1" x14ac:dyDescent="0.25">
      <c r="A61" s="28"/>
      <c r="B61" s="11" t="s">
        <v>139</v>
      </c>
      <c r="C61" s="11" t="s">
        <v>140</v>
      </c>
      <c r="D61" s="11" t="s">
        <v>24</v>
      </c>
      <c r="E61" s="11">
        <v>2023</v>
      </c>
      <c r="F61" s="7">
        <v>956717</v>
      </c>
    </row>
    <row r="62" spans="1:6" ht="35.1" customHeight="1" x14ac:dyDescent="0.25">
      <c r="A62" s="28"/>
      <c r="B62" s="11" t="s">
        <v>141</v>
      </c>
      <c r="C62" s="11" t="s">
        <v>142</v>
      </c>
      <c r="D62" s="11" t="s">
        <v>23</v>
      </c>
      <c r="E62" s="11">
        <v>2023</v>
      </c>
      <c r="F62" s="7">
        <v>27990</v>
      </c>
    </row>
    <row r="63" spans="1:6" ht="35.1" customHeight="1" x14ac:dyDescent="0.25">
      <c r="A63" s="28"/>
      <c r="B63" s="11" t="s">
        <v>143</v>
      </c>
      <c r="C63" s="11" t="s">
        <v>144</v>
      </c>
      <c r="D63" s="11" t="s">
        <v>24</v>
      </c>
      <c r="E63" s="11">
        <v>2023</v>
      </c>
      <c r="F63" s="7">
        <v>10946254</v>
      </c>
    </row>
    <row r="64" spans="1:6" ht="35.1" customHeight="1" x14ac:dyDescent="0.25">
      <c r="A64" s="28"/>
      <c r="B64" s="11" t="s">
        <v>145</v>
      </c>
      <c r="C64" s="11" t="s">
        <v>146</v>
      </c>
      <c r="D64" s="11" t="s">
        <v>24</v>
      </c>
      <c r="E64" s="11">
        <v>2023</v>
      </c>
      <c r="F64" s="7">
        <v>4987151</v>
      </c>
    </row>
    <row r="65" spans="1:6" ht="35.1" customHeight="1" x14ac:dyDescent="0.25">
      <c r="A65" s="28"/>
      <c r="B65" s="11" t="s">
        <v>147</v>
      </c>
      <c r="C65" s="11" t="s">
        <v>148</v>
      </c>
      <c r="D65" s="11" t="s">
        <v>24</v>
      </c>
      <c r="E65" s="11">
        <v>2023</v>
      </c>
      <c r="F65" s="7">
        <v>241512</v>
      </c>
    </row>
    <row r="66" spans="1:6" ht="35.1" customHeight="1" x14ac:dyDescent="0.25">
      <c r="A66" s="28"/>
      <c r="B66" s="11" t="s">
        <v>149</v>
      </c>
      <c r="C66" s="11" t="s">
        <v>150</v>
      </c>
      <c r="D66" s="11" t="s">
        <v>24</v>
      </c>
      <c r="E66" s="11">
        <v>2023</v>
      </c>
      <c r="F66" s="7">
        <v>2808594</v>
      </c>
    </row>
    <row r="67" spans="1:6" ht="35.1" customHeight="1" x14ac:dyDescent="0.25">
      <c r="A67" s="28"/>
      <c r="B67" s="11" t="s">
        <v>151</v>
      </c>
      <c r="C67" s="11" t="s">
        <v>152</v>
      </c>
      <c r="D67" s="11" t="s">
        <v>24</v>
      </c>
      <c r="E67" s="11">
        <v>2023</v>
      </c>
      <c r="F67" s="7">
        <v>742644</v>
      </c>
    </row>
    <row r="68" spans="1:6" ht="35.1" customHeight="1" x14ac:dyDescent="0.25">
      <c r="A68" s="28"/>
      <c r="B68" s="11" t="s">
        <v>153</v>
      </c>
      <c r="C68" s="11" t="s">
        <v>154</v>
      </c>
      <c r="D68" s="11" t="s">
        <v>24</v>
      </c>
      <c r="E68" s="11">
        <v>2023</v>
      </c>
      <c r="F68" s="7">
        <v>239846</v>
      </c>
    </row>
    <row r="69" spans="1:6" ht="35.1" customHeight="1" x14ac:dyDescent="0.25">
      <c r="A69" s="28"/>
      <c r="B69" s="11" t="s">
        <v>155</v>
      </c>
      <c r="C69" s="11" t="s">
        <v>156</v>
      </c>
      <c r="D69" s="11" t="s">
        <v>24</v>
      </c>
      <c r="E69" s="11">
        <v>2023</v>
      </c>
      <c r="F69" s="7">
        <v>102690</v>
      </c>
    </row>
    <row r="70" spans="1:6" ht="35.1" customHeight="1" x14ac:dyDescent="0.25">
      <c r="A70" s="28"/>
      <c r="B70" s="11" t="s">
        <v>157</v>
      </c>
      <c r="C70" s="11" t="s">
        <v>158</v>
      </c>
      <c r="D70" s="11" t="s">
        <v>24</v>
      </c>
      <c r="E70" s="11">
        <v>2023</v>
      </c>
      <c r="F70" s="7">
        <v>190386</v>
      </c>
    </row>
    <row r="71" spans="1:6" ht="35.1" customHeight="1" x14ac:dyDescent="0.25">
      <c r="A71" s="28"/>
      <c r="B71" s="6" t="s">
        <v>159</v>
      </c>
      <c r="C71" s="6" t="s">
        <v>160</v>
      </c>
      <c r="D71" s="6" t="s">
        <v>23</v>
      </c>
      <c r="E71" s="6">
        <v>2023</v>
      </c>
      <c r="F71" s="7">
        <v>518958</v>
      </c>
    </row>
    <row r="72" spans="1:6" ht="35.1" customHeight="1" x14ac:dyDescent="0.25">
      <c r="A72" s="28"/>
      <c r="B72" s="6" t="s">
        <v>141</v>
      </c>
      <c r="C72" s="6" t="s">
        <v>161</v>
      </c>
      <c r="D72" s="6" t="s">
        <v>24</v>
      </c>
      <c r="E72" s="6">
        <v>2023</v>
      </c>
      <c r="F72" s="7">
        <v>76918</v>
      </c>
    </row>
    <row r="73" spans="1:6" ht="35.1" customHeight="1" x14ac:dyDescent="0.25">
      <c r="A73" s="28"/>
      <c r="B73" s="6" t="s">
        <v>162</v>
      </c>
      <c r="C73" s="6" t="s">
        <v>163</v>
      </c>
      <c r="D73" s="6" t="s">
        <v>24</v>
      </c>
      <c r="E73" s="6">
        <v>2023</v>
      </c>
      <c r="F73" s="7">
        <v>1118253</v>
      </c>
    </row>
    <row r="74" spans="1:6" ht="35.1" customHeight="1" x14ac:dyDescent="0.25">
      <c r="A74" s="28"/>
      <c r="B74" s="6" t="s">
        <v>117</v>
      </c>
      <c r="C74" s="6" t="s">
        <v>164</v>
      </c>
      <c r="D74" s="6" t="s">
        <v>24</v>
      </c>
      <c r="E74" s="6">
        <v>2023</v>
      </c>
      <c r="F74" s="7">
        <v>1678608</v>
      </c>
    </row>
    <row r="75" spans="1:6" ht="35.1" customHeight="1" x14ac:dyDescent="0.25">
      <c r="A75" s="22" t="s">
        <v>3</v>
      </c>
      <c r="B75" s="23"/>
      <c r="C75" s="23"/>
      <c r="D75" s="23"/>
      <c r="E75" s="23"/>
      <c r="F75" s="9">
        <f>SUM(F38:F74)</f>
        <v>58123903</v>
      </c>
    </row>
    <row r="76" spans="1:6" ht="35.1" customHeight="1" x14ac:dyDescent="0.25">
      <c r="A76" s="27" t="s">
        <v>10</v>
      </c>
      <c r="B76" s="11" t="s">
        <v>17</v>
      </c>
      <c r="C76" s="11" t="s">
        <v>34</v>
      </c>
      <c r="D76" s="11" t="s">
        <v>24</v>
      </c>
      <c r="E76" s="11">
        <v>2023</v>
      </c>
      <c r="F76" s="7">
        <v>7079174</v>
      </c>
    </row>
    <row r="77" spans="1:6" ht="35.1" customHeight="1" x14ac:dyDescent="0.25">
      <c r="A77" s="28"/>
      <c r="B77" s="11" t="s">
        <v>35</v>
      </c>
      <c r="C77" s="11" t="s">
        <v>37</v>
      </c>
      <c r="D77" s="11" t="s">
        <v>23</v>
      </c>
      <c r="E77" s="11">
        <v>2023</v>
      </c>
      <c r="F77" s="7">
        <v>10719444</v>
      </c>
    </row>
    <row r="78" spans="1:6" ht="35.1" customHeight="1" x14ac:dyDescent="0.25">
      <c r="A78" s="28"/>
      <c r="B78" s="11" t="s">
        <v>35</v>
      </c>
      <c r="C78" s="11" t="s">
        <v>36</v>
      </c>
      <c r="D78" s="11" t="s">
        <v>24</v>
      </c>
      <c r="E78" s="11">
        <v>2023</v>
      </c>
      <c r="F78" s="7">
        <v>1622487</v>
      </c>
    </row>
    <row r="79" spans="1:6" ht="35.1" customHeight="1" x14ac:dyDescent="0.25">
      <c r="A79" s="28"/>
      <c r="B79" s="11" t="s">
        <v>19</v>
      </c>
      <c r="C79" s="11" t="s">
        <v>40</v>
      </c>
      <c r="D79" s="11" t="s">
        <v>24</v>
      </c>
      <c r="E79" s="11">
        <v>2023</v>
      </c>
      <c r="F79" s="7">
        <v>3171810</v>
      </c>
    </row>
    <row r="80" spans="1:6" ht="35.1" customHeight="1" x14ac:dyDescent="0.25">
      <c r="A80" s="28"/>
      <c r="B80" s="11" t="s">
        <v>22</v>
      </c>
      <c r="C80" s="11" t="s">
        <v>39</v>
      </c>
      <c r="D80" s="11" t="s">
        <v>24</v>
      </c>
      <c r="E80" s="11">
        <v>2023</v>
      </c>
      <c r="F80" s="7">
        <v>477566</v>
      </c>
    </row>
    <row r="81" spans="1:6" ht="35.1" customHeight="1" x14ac:dyDescent="0.25">
      <c r="A81" s="28"/>
      <c r="B81" s="11" t="s">
        <v>44</v>
      </c>
      <c r="C81" s="11" t="s">
        <v>45</v>
      </c>
      <c r="D81" s="11" t="s">
        <v>24</v>
      </c>
      <c r="E81" s="11">
        <v>2023</v>
      </c>
      <c r="F81" s="7">
        <v>4073540</v>
      </c>
    </row>
    <row r="82" spans="1:6" ht="35.1" customHeight="1" x14ac:dyDescent="0.25">
      <c r="A82" s="28"/>
      <c r="B82" s="11" t="s">
        <v>11</v>
      </c>
      <c r="C82" s="11" t="s">
        <v>41</v>
      </c>
      <c r="D82" s="11" t="s">
        <v>24</v>
      </c>
      <c r="E82" s="11">
        <v>2023</v>
      </c>
      <c r="F82" s="7">
        <v>3248036</v>
      </c>
    </row>
    <row r="83" spans="1:6" ht="35.1" customHeight="1" x14ac:dyDescent="0.25">
      <c r="A83" s="35"/>
      <c r="B83" s="11" t="s">
        <v>18</v>
      </c>
      <c r="C83" s="11" t="s">
        <v>33</v>
      </c>
      <c r="D83" s="11" t="s">
        <v>24</v>
      </c>
      <c r="E83" s="11">
        <v>2023</v>
      </c>
      <c r="F83" s="7">
        <v>4397003</v>
      </c>
    </row>
    <row r="84" spans="1:6" ht="35.1" customHeight="1" x14ac:dyDescent="0.25">
      <c r="A84" s="22" t="s">
        <v>3</v>
      </c>
      <c r="B84" s="23"/>
      <c r="C84" s="23"/>
      <c r="D84" s="23"/>
      <c r="E84" s="23"/>
      <c r="F84" s="9">
        <f>SUM(F76:F83)</f>
        <v>34789060</v>
      </c>
    </row>
    <row r="85" spans="1:6" ht="35.1" customHeight="1" x14ac:dyDescent="0.25">
      <c r="A85" s="29" t="s">
        <v>165</v>
      </c>
      <c r="B85" s="6" t="s">
        <v>166</v>
      </c>
      <c r="C85" s="6" t="s">
        <v>167</v>
      </c>
      <c r="D85" s="6" t="s">
        <v>23</v>
      </c>
      <c r="E85" s="6">
        <v>2023</v>
      </c>
      <c r="F85" s="7">
        <v>552542</v>
      </c>
    </row>
    <row r="86" spans="1:6" ht="35.1" customHeight="1" x14ac:dyDescent="0.25">
      <c r="A86" s="29"/>
      <c r="B86" s="6" t="s">
        <v>168</v>
      </c>
      <c r="C86" s="6" t="s">
        <v>169</v>
      </c>
      <c r="D86" s="6" t="s">
        <v>24</v>
      </c>
      <c r="E86" s="6">
        <v>2023</v>
      </c>
      <c r="F86" s="7">
        <v>2224549</v>
      </c>
    </row>
    <row r="87" spans="1:6" ht="35.1" customHeight="1" x14ac:dyDescent="0.25">
      <c r="A87" s="29"/>
      <c r="B87" s="6" t="s">
        <v>168</v>
      </c>
      <c r="C87" s="6" t="s">
        <v>170</v>
      </c>
      <c r="D87" s="6" t="s">
        <v>23</v>
      </c>
      <c r="E87" s="6">
        <v>2023</v>
      </c>
      <c r="F87" s="7">
        <v>236750</v>
      </c>
    </row>
    <row r="88" spans="1:6" ht="38.25" customHeight="1" x14ac:dyDescent="0.25">
      <c r="A88" s="29" t="s">
        <v>3</v>
      </c>
      <c r="B88" s="18"/>
      <c r="C88" s="18"/>
      <c r="D88" s="18"/>
      <c r="E88" s="18"/>
      <c r="F88" s="9">
        <f>SUM(F85:F87)</f>
        <v>3013841</v>
      </c>
    </row>
    <row r="89" spans="1:6" ht="34.5" customHeight="1" thickBot="1" x14ac:dyDescent="0.3">
      <c r="A89" s="24" t="s">
        <v>7</v>
      </c>
      <c r="B89" s="25"/>
      <c r="C89" s="25"/>
      <c r="D89" s="25"/>
      <c r="E89" s="26"/>
      <c r="F89" s="13">
        <f>F19+F25+F27+F34+F37+F75+F84+F88</f>
        <v>306478733</v>
      </c>
    </row>
    <row r="90" spans="1:6" ht="46.15" customHeight="1" x14ac:dyDescent="0.25"/>
    <row r="91" spans="1:6" ht="40.15" customHeight="1" x14ac:dyDescent="0.25">
      <c r="A91" s="38" t="s">
        <v>172</v>
      </c>
      <c r="B91" s="38"/>
      <c r="C91" s="38"/>
      <c r="D91" s="38"/>
      <c r="E91" s="38"/>
      <c r="F91" s="38"/>
    </row>
    <row r="92" spans="1:6" ht="51" customHeight="1" x14ac:dyDescent="0.25">
      <c r="A92" s="8" t="s">
        <v>0</v>
      </c>
      <c r="B92" s="8" t="s">
        <v>5</v>
      </c>
      <c r="C92" s="8" t="s">
        <v>6</v>
      </c>
      <c r="D92" s="8" t="s">
        <v>2</v>
      </c>
      <c r="E92" s="12" t="s">
        <v>1</v>
      </c>
      <c r="F92" s="15" t="s">
        <v>4</v>
      </c>
    </row>
    <row r="93" spans="1:6" ht="30" customHeight="1" x14ac:dyDescent="0.25">
      <c r="A93" s="8" t="s">
        <v>10</v>
      </c>
      <c r="B93" s="11" t="s">
        <v>16</v>
      </c>
      <c r="C93" s="11" t="s">
        <v>38</v>
      </c>
      <c r="D93" s="11" t="s">
        <v>24</v>
      </c>
      <c r="E93" s="11">
        <v>2023</v>
      </c>
      <c r="F93" s="14">
        <v>2671112</v>
      </c>
    </row>
    <row r="94" spans="1:6" ht="30" customHeight="1" x14ac:dyDescent="0.25">
      <c r="A94" s="18" t="s">
        <v>3</v>
      </c>
      <c r="B94" s="18"/>
      <c r="C94" s="18"/>
      <c r="D94" s="18"/>
      <c r="E94" s="18"/>
      <c r="F94" s="16">
        <f>F93</f>
        <v>2671112</v>
      </c>
    </row>
    <row r="95" spans="1:6" ht="30" customHeight="1" x14ac:dyDescent="0.25">
      <c r="A95" s="36" t="s">
        <v>79</v>
      </c>
      <c r="B95" s="6" t="s">
        <v>58</v>
      </c>
      <c r="C95" s="6" t="s">
        <v>73</v>
      </c>
      <c r="D95" s="6" t="s">
        <v>23</v>
      </c>
      <c r="E95" s="11">
        <v>2023</v>
      </c>
      <c r="F95" s="14">
        <v>1113585</v>
      </c>
    </row>
    <row r="96" spans="1:6" ht="30" customHeight="1" x14ac:dyDescent="0.25">
      <c r="A96" s="37"/>
      <c r="B96" s="6" t="s">
        <v>59</v>
      </c>
      <c r="C96" s="6" t="s">
        <v>74</v>
      </c>
      <c r="D96" s="6" t="s">
        <v>23</v>
      </c>
      <c r="E96" s="11">
        <v>2023</v>
      </c>
      <c r="F96" s="14">
        <v>1025518</v>
      </c>
    </row>
    <row r="97" spans="1:6" ht="30" customHeight="1" x14ac:dyDescent="0.25">
      <c r="A97" s="18" t="s">
        <v>3</v>
      </c>
      <c r="B97" s="18"/>
      <c r="C97" s="18"/>
      <c r="D97" s="18"/>
      <c r="E97" s="18"/>
      <c r="F97" s="15">
        <f>F95+F96</f>
        <v>2139103</v>
      </c>
    </row>
    <row r="98" spans="1:6" ht="29.45" customHeight="1" x14ac:dyDescent="0.25">
      <c r="A98" s="18" t="s">
        <v>7</v>
      </c>
      <c r="B98" s="18"/>
      <c r="C98" s="18"/>
      <c r="D98" s="18"/>
      <c r="E98" s="18"/>
      <c r="F98" s="15">
        <f>F94+F97</f>
        <v>4810215</v>
      </c>
    </row>
  </sheetData>
  <mergeCells count="22">
    <mergeCell ref="A28:A33"/>
    <mergeCell ref="A27:E27"/>
    <mergeCell ref="A38:A74"/>
    <mergeCell ref="A76:A83"/>
    <mergeCell ref="A95:A96"/>
    <mergeCell ref="A91:F91"/>
    <mergeCell ref="A98:E98"/>
    <mergeCell ref="A2:F2"/>
    <mergeCell ref="A25:E25"/>
    <mergeCell ref="A89:E89"/>
    <mergeCell ref="A37:E37"/>
    <mergeCell ref="A35:A36"/>
    <mergeCell ref="A75:E75"/>
    <mergeCell ref="A84:E84"/>
    <mergeCell ref="A85:A87"/>
    <mergeCell ref="A88:E88"/>
    <mergeCell ref="A19:E19"/>
    <mergeCell ref="A4:A18"/>
    <mergeCell ref="A20:A24"/>
    <mergeCell ref="A94:E94"/>
    <mergeCell ref="A97:E97"/>
    <mergeCell ref="A34:E34"/>
  </mergeCells>
  <pageMargins left="0.70866141732283472" right="0.70866141732283472" top="0.35433070866141736" bottom="0.15748031496062992" header="0" footer="0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Mısır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2025-06-27T06:35:56Z</dcterms:modified>
</cp:coreProperties>
</file>