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pc\f\GELEN EVRAK\2026\23.02.2026\"/>
    </mc:Choice>
  </mc:AlternateContent>
  <xr:revisionPtr revIDLastSave="0" documentId="8_{95C80360-8C4F-4F28-B33D-34D4D071EE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MO Mısır" sheetId="2" r:id="rId1"/>
    <sheet name="ELÜS Mısır" sheetId="1" r:id="rId2"/>
  </sheets>
  <definedNames>
    <definedName name="_xlnm._FilterDatabase" localSheetId="1" hidden="1">'ELÜS Mısır'!$A$3:$F$160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3" i="1" l="1"/>
  <c r="F132" i="1"/>
  <c r="F76" i="1"/>
  <c r="F68" i="1"/>
  <c r="F62" i="1"/>
  <c r="F58" i="1"/>
  <c r="F56" i="1"/>
  <c r="F46" i="1"/>
  <c r="F39" i="1"/>
  <c r="F28" i="1"/>
  <c r="F26" i="1"/>
  <c r="F159" i="1"/>
  <c r="F150" i="1"/>
  <c r="D9" i="2"/>
  <c r="F160" i="1" l="1"/>
</calcChain>
</file>

<file path=xl/sharedStrings.xml><?xml version="1.0" encoding="utf-8"?>
<sst xmlns="http://schemas.openxmlformats.org/spreadsheetml/2006/main" count="473" uniqueCount="285">
  <si>
    <t xml:space="preserve">BAŞMÜDÜRLÜK </t>
  </si>
  <si>
    <t>LİSANSLI DEPO ADI</t>
  </si>
  <si>
    <t>ISIN</t>
  </si>
  <si>
    <t xml:space="preserve">ÜRÜN KODU </t>
  </si>
  <si>
    <t>MAHSUL YILI</t>
  </si>
  <si>
    <t xml:space="preserve">MİKTAR </t>
  </si>
  <si>
    <t>ADANA</t>
  </si>
  <si>
    <t>AKGÜLLER</t>
  </si>
  <si>
    <t>TRXALDIA2512</t>
  </si>
  <si>
    <t>ALTINAGRO</t>
  </si>
  <si>
    <t>TRXALGI32314</t>
  </si>
  <si>
    <t xml:space="preserve">ATB ÇUKUROVA </t>
  </si>
  <si>
    <t>TRXATBI82511</t>
  </si>
  <si>
    <t>AYSAN</t>
  </si>
  <si>
    <t>TRXAYSI82515</t>
  </si>
  <si>
    <t>TRXAYSI92514</t>
  </si>
  <si>
    <t>BAĞIŞLAR</t>
  </si>
  <si>
    <t>TRXXFAI72515</t>
  </si>
  <si>
    <t>ÇUKUROVA TOPRAK</t>
  </si>
  <si>
    <t>TRXXKJI42519</t>
  </si>
  <si>
    <t>ER MAKİNE</t>
  </si>
  <si>
    <t>TRXXICI72515</t>
  </si>
  <si>
    <t>GÖZÜKARA AGRO</t>
  </si>
  <si>
    <t>TRXXUHI42512</t>
  </si>
  <si>
    <t>KÖSEOĞLU AGRO</t>
  </si>
  <si>
    <t>TRXKOAI92512</t>
  </si>
  <si>
    <t>NERGİZ AGRO</t>
  </si>
  <si>
    <t>TRXXHGI62519</t>
  </si>
  <si>
    <t>OĞUZ LİDAŞ</t>
  </si>
  <si>
    <t>TRXXUGI12517</t>
  </si>
  <si>
    <t>ÖZEKİZLER AGRO</t>
  </si>
  <si>
    <t>TRXOZKI82510</t>
  </si>
  <si>
    <t>RAMAZANOĞULARI AGRO</t>
  </si>
  <si>
    <t>TRXXIHI72514</t>
  </si>
  <si>
    <t>TRXXIHI62515</t>
  </si>
  <si>
    <t xml:space="preserve">SANDIKÇI </t>
  </si>
  <si>
    <t>TRXSTLI52515</t>
  </si>
  <si>
    <t>SARILAR</t>
  </si>
  <si>
    <t>TRXXHII82513</t>
  </si>
  <si>
    <t>SÖNMEZLER AGRO</t>
  </si>
  <si>
    <t>TRXSNMI42319</t>
  </si>
  <si>
    <t>TRXSNMI82513</t>
  </si>
  <si>
    <t>TEAM LİDAŞ (OSMANİYE)</t>
  </si>
  <si>
    <t>TRXXLEI22510</t>
  </si>
  <si>
    <t>TEKBAŞLAR</t>
  </si>
  <si>
    <t>TRXTKBI62512</t>
  </si>
  <si>
    <t>UMUT LİDAŞ</t>
  </si>
  <si>
    <t>TRXXLZI22515</t>
  </si>
  <si>
    <t>TOPLAM</t>
  </si>
  <si>
    <t>AFYONKARAHİSAR</t>
  </si>
  <si>
    <t>İSMAİL HAKKI KUMARTAŞLI</t>
  </si>
  <si>
    <t>TRXXNRI02510</t>
  </si>
  <si>
    <t>AKSARAY</t>
  </si>
  <si>
    <t>AKSARAY TB (EŞMEKAYA)</t>
  </si>
  <si>
    <t>TRXAKSIC2514</t>
  </si>
  <si>
    <t>ATARLAR (ESKİL)</t>
  </si>
  <si>
    <t>TRXATUIC2511</t>
  </si>
  <si>
    <t>ATARLAR (SULTANHANI)</t>
  </si>
  <si>
    <t>TRXATUIE2519</t>
  </si>
  <si>
    <t>EREĞLİ TARIM</t>
  </si>
  <si>
    <t>TRXXHKIB2511</t>
  </si>
  <si>
    <t>FİLİKCİ TARIM</t>
  </si>
  <si>
    <t>TRXXLMI32512</t>
  </si>
  <si>
    <t>MY SİLO (AKSARAY)</t>
  </si>
  <si>
    <t>TRXMYSIB2515</t>
  </si>
  <si>
    <t>SAVRANLAR</t>
  </si>
  <si>
    <t>TRXXNVI02512</t>
  </si>
  <si>
    <t>TRXXNVI12511</t>
  </si>
  <si>
    <t>TZN (ESKİL)</t>
  </si>
  <si>
    <t>TRXXHCI82516</t>
  </si>
  <si>
    <t>BATMAN</t>
  </si>
  <si>
    <t>GÜR LİDAŞ (BALPINAR)</t>
  </si>
  <si>
    <t>TRXXOKI02513</t>
  </si>
  <si>
    <t>GÜR LİDAŞ (BEŞİRİ)</t>
  </si>
  <si>
    <t>TRXXIKI52510</t>
  </si>
  <si>
    <t>HACI EMİN</t>
  </si>
  <si>
    <t>TRXHETI52513</t>
  </si>
  <si>
    <t>SİLVAN MSG</t>
  </si>
  <si>
    <t>TRXXNAI02516</t>
  </si>
  <si>
    <t>TEKİN (BATMAN MERKEZ)</t>
  </si>
  <si>
    <t>TRXTLTI42514</t>
  </si>
  <si>
    <t>TEKİN (BEŞİRİ)</t>
  </si>
  <si>
    <t>TRXXGRI52519</t>
  </si>
  <si>
    <t>DİYARBAKIR</t>
  </si>
  <si>
    <t>ATABEY</t>
  </si>
  <si>
    <t>TRXXJRI02518</t>
  </si>
  <si>
    <t>BAL KAN LİDAŞ</t>
  </si>
  <si>
    <t>TRXXNUI02514</t>
  </si>
  <si>
    <t>ÇELİKOĞULLARI</t>
  </si>
  <si>
    <t>TRXXFCI42514</t>
  </si>
  <si>
    <t>TRXXFCI32515</t>
  </si>
  <si>
    <t>DURAK</t>
  </si>
  <si>
    <t>TRXXGUI72511</t>
  </si>
  <si>
    <t>İZZETTİN DENKTAŞ</t>
  </si>
  <si>
    <t>TRXXJDI42514</t>
  </si>
  <si>
    <t>SÜLEYMANOĞLU LİDAŞ</t>
  </si>
  <si>
    <t>TRXXOTI02514</t>
  </si>
  <si>
    <t>TRXXOTI12513</t>
  </si>
  <si>
    <t>TİGRİS GAP (ERGANİ)</t>
  </si>
  <si>
    <t>TRXXOOI02515</t>
  </si>
  <si>
    <t>ERZURUM</t>
  </si>
  <si>
    <t>KAAN TARIM</t>
  </si>
  <si>
    <t>TRXXMNI32518</t>
  </si>
  <si>
    <t>GAZİANTEP</t>
  </si>
  <si>
    <t>BEŞLER LİDAŞ</t>
  </si>
  <si>
    <t>TRXXLOI22519</t>
  </si>
  <si>
    <t>LİKYA</t>
  </si>
  <si>
    <t>TRXXHSI52515</t>
  </si>
  <si>
    <t>TİRYAKİ (GAZİANTEP)</t>
  </si>
  <si>
    <t>TRXTYTI32518</t>
  </si>
  <si>
    <t>HATAY</t>
  </si>
  <si>
    <t>GRAİN (KIRIKHAN-1)</t>
  </si>
  <si>
    <t>TRXXBNI32511</t>
  </si>
  <si>
    <t>ÖNTÜRK</t>
  </si>
  <si>
    <t>TRXXOJI02515</t>
  </si>
  <si>
    <t>KAHRAMANMARAŞ</t>
  </si>
  <si>
    <t>AL LİDAŞ</t>
  </si>
  <si>
    <t>TRXALLI82517</t>
  </si>
  <si>
    <t>ATA LİDAŞ</t>
  </si>
  <si>
    <t>TRXATAI82513</t>
  </si>
  <si>
    <t>KAYNAR AGRO</t>
  </si>
  <si>
    <t>TRXXLGI12516</t>
  </si>
  <si>
    <t>NARLI LİDAŞ</t>
  </si>
  <si>
    <t>TRXXKKI22519</t>
  </si>
  <si>
    <t>NAROVA TARIM</t>
  </si>
  <si>
    <t>TRXXTUI62515</t>
  </si>
  <si>
    <t>SAFİRTAŞ</t>
  </si>
  <si>
    <t>TRXSFTI92513</t>
  </si>
  <si>
    <t>KONYA</t>
  </si>
  <si>
    <t>AĞALAR</t>
  </si>
  <si>
    <t>TRXXMDI22510</t>
  </si>
  <si>
    <t>TRXXMDI32519</t>
  </si>
  <si>
    <t>AKF AGRO (CİHANBEYLİ)</t>
  </si>
  <si>
    <t>TRXXHUI52511</t>
  </si>
  <si>
    <t>AKF AGRO (KARATAY)</t>
  </si>
  <si>
    <t>TRXXHUI62510</t>
  </si>
  <si>
    <t>AS LİDAŞ (ÇUMRA)</t>
  </si>
  <si>
    <t>TRXASLIZ2516</t>
  </si>
  <si>
    <t>TRXASLI02510</t>
  </si>
  <si>
    <t>AS LİDAŞ (KARAPINAR)</t>
  </si>
  <si>
    <t>TRXASLI42516</t>
  </si>
  <si>
    <t>TRXASLI32517</t>
  </si>
  <si>
    <t>AS LİDAŞ (KARATAY)</t>
  </si>
  <si>
    <t>TRXASLIY2517</t>
  </si>
  <si>
    <t>AS LİDAŞ (SARAY)</t>
  </si>
  <si>
    <t>TRXASLI12519</t>
  </si>
  <si>
    <t>TRXASLI22518</t>
  </si>
  <si>
    <t>AŞIROĞULLARI</t>
  </si>
  <si>
    <t>TRXXILI62517</t>
  </si>
  <si>
    <t>ATARLAR (SELÇUKLU)</t>
  </si>
  <si>
    <t>TRXXIUI72517</t>
  </si>
  <si>
    <t>AVS AGRO</t>
  </si>
  <si>
    <t>TRXAVSI82511</t>
  </si>
  <si>
    <t>BİZİM TARIM</t>
  </si>
  <si>
    <t>TRXXIZI52518</t>
  </si>
  <si>
    <t>TRXXIZI62517</t>
  </si>
  <si>
    <t>ERK LİDAŞ</t>
  </si>
  <si>
    <t>TRXXJBI62516</t>
  </si>
  <si>
    <t>GÜZEL TARIM (CİHANBEYLİ)</t>
  </si>
  <si>
    <t>TRXGZLI52517</t>
  </si>
  <si>
    <t>TRXGZLI62516</t>
  </si>
  <si>
    <t>HEKİMOĞLU</t>
  </si>
  <si>
    <t>TRXHKMI52515</t>
  </si>
  <si>
    <t>HİKMET ŞEFLEK</t>
  </si>
  <si>
    <t>TRXXFUI82512</t>
  </si>
  <si>
    <t>İSMAİL HAKAN BALTAOĞLU</t>
  </si>
  <si>
    <t>TRXXGSI92513</t>
  </si>
  <si>
    <t>TRXXGSI82514</t>
  </si>
  <si>
    <t>İSMET KONUK</t>
  </si>
  <si>
    <t>TRXXKUI22518</t>
  </si>
  <si>
    <t>KAHVECİ AGRO</t>
  </si>
  <si>
    <t>TRXXFYI92513</t>
  </si>
  <si>
    <t>TRXXFYI82514</t>
  </si>
  <si>
    <t>KAİNAT (KARAMAN)</t>
  </si>
  <si>
    <t>TRXKTUIH2514</t>
  </si>
  <si>
    <t>TRXKTUIG2515</t>
  </si>
  <si>
    <t>KARAMAN TB</t>
  </si>
  <si>
    <t>TRXXJCI42516</t>
  </si>
  <si>
    <t>KENAN ECER</t>
  </si>
  <si>
    <t>TRXXMYI02518</t>
  </si>
  <si>
    <t>KOÇAKER</t>
  </si>
  <si>
    <t>TRXXHDI92513</t>
  </si>
  <si>
    <t>TRXXHDI82514</t>
  </si>
  <si>
    <t>LARENDE</t>
  </si>
  <si>
    <t>TRXXGZI82519</t>
  </si>
  <si>
    <t>ÖZAKAN</t>
  </si>
  <si>
    <t>TRXXJUI02512</t>
  </si>
  <si>
    <t>RANA FARM</t>
  </si>
  <si>
    <t>TRXRNFI82519</t>
  </si>
  <si>
    <t>REKOLTE TARIM</t>
  </si>
  <si>
    <t>TRXXGPI42514</t>
  </si>
  <si>
    <t>SARAÇ (MERKEZ)</t>
  </si>
  <si>
    <t>TRXSRCI72516</t>
  </si>
  <si>
    <t>TRXSRCI62517</t>
  </si>
  <si>
    <t>ŞİMALA (ÇUMRA)</t>
  </si>
  <si>
    <t>TRXSMLIA2511</t>
  </si>
  <si>
    <t>TAŞKIRAN LİDAŞ</t>
  </si>
  <si>
    <t>TRXXORI12517</t>
  </si>
  <si>
    <t>TRXXORI02518</t>
  </si>
  <si>
    <t>TEAM LİDAŞ (KARAPINAR)</t>
  </si>
  <si>
    <t>TRXXMKI62511</t>
  </si>
  <si>
    <t>TOPRAK (ALTINEKİN)</t>
  </si>
  <si>
    <t>TRXTOPIO2518</t>
  </si>
  <si>
    <t>TRXTOPIS2514</t>
  </si>
  <si>
    <t>TOPRAK (ÇUMRA)</t>
  </si>
  <si>
    <t>TRXXAUI02511</t>
  </si>
  <si>
    <t>TRXXAUI12510</t>
  </si>
  <si>
    <t>TOPRAK (KADINHANI)</t>
  </si>
  <si>
    <t>TRXTOPIN2519</t>
  </si>
  <si>
    <t>TRXTOPIR2515</t>
  </si>
  <si>
    <t>TOPRAK (KARAMAN MERKEZ)</t>
  </si>
  <si>
    <t>TRXTOPIM2510</t>
  </si>
  <si>
    <t>TRXTOPIQ2516</t>
  </si>
  <si>
    <t>TOPRAK (KAZIMKARABEKİR)</t>
  </si>
  <si>
    <t>TRXTOPIP2517</t>
  </si>
  <si>
    <t>TRXTOPIL2511</t>
  </si>
  <si>
    <t>TZN (KARATAY)</t>
  </si>
  <si>
    <t>TRXXOAI02514</t>
  </si>
  <si>
    <t>YALNIZLAR (KARAPINAR)</t>
  </si>
  <si>
    <t>TRXXMJI12518</t>
  </si>
  <si>
    <t>YUSUF ZENGİN (MERKEZ)</t>
  </si>
  <si>
    <t>TRXYUSI82513</t>
  </si>
  <si>
    <t>MARDİN</t>
  </si>
  <si>
    <t>AK LİDAŞ</t>
  </si>
  <si>
    <t>TRXXMCI02316</t>
  </si>
  <si>
    <t>TRXXMCI22512</t>
  </si>
  <si>
    <t>AKCAN</t>
  </si>
  <si>
    <t>TRXXHLI72518</t>
  </si>
  <si>
    <t>AZİM LİDAŞ</t>
  </si>
  <si>
    <t>TRXXLRI12513</t>
  </si>
  <si>
    <t xml:space="preserve">DİCLE İPEKYOLU </t>
  </si>
  <si>
    <t>TRXXFDI82518</t>
  </si>
  <si>
    <t>TRXXFDI42314</t>
  </si>
  <si>
    <t>POLER URFA (DERİK)</t>
  </si>
  <si>
    <t>TRXXIEI42514</t>
  </si>
  <si>
    <t>SİLOPİ LİDAŞ</t>
  </si>
  <si>
    <t>TRXXNCI02512</t>
  </si>
  <si>
    <t>UNSAN</t>
  </si>
  <si>
    <t>TRXUNSI62518</t>
  </si>
  <si>
    <t>YİĞİTLER AGRO</t>
  </si>
  <si>
    <t>TRXXFOI42519</t>
  </si>
  <si>
    <t>MERSİN</t>
  </si>
  <si>
    <t>AYEN</t>
  </si>
  <si>
    <t>TRXXOHI12518</t>
  </si>
  <si>
    <t>TRXXOHI02519</t>
  </si>
  <si>
    <t>KAYA LİDAŞ</t>
  </si>
  <si>
    <t>TRXXMZI02515</t>
  </si>
  <si>
    <t>MAKSOY</t>
  </si>
  <si>
    <t>TRXXKHI52512</t>
  </si>
  <si>
    <t>TRXXKHI42513</t>
  </si>
  <si>
    <t>TARSUS TB</t>
  </si>
  <si>
    <t>TRXXFMIA2512</t>
  </si>
  <si>
    <t>ŞANLIURFA</t>
  </si>
  <si>
    <t>DOĞAL TAT AGRO</t>
  </si>
  <si>
    <t>TRXXMEI22518</t>
  </si>
  <si>
    <t>GAP ŞANLIURFA</t>
  </si>
  <si>
    <t>TRXXDTI92518</t>
  </si>
  <si>
    <t>POLER URFA (EYYÜBİYE 1)</t>
  </si>
  <si>
    <t>TRXXFBI42516</t>
  </si>
  <si>
    <t>POLER URFA (EYYÜBİYE 2)</t>
  </si>
  <si>
    <t>TRXXOMI02519</t>
  </si>
  <si>
    <t>SENTİNUS (HİLVAN)</t>
  </si>
  <si>
    <t>TRXXHHI22511</t>
  </si>
  <si>
    <t>ŞEN LİDAŞ (AÇMALI)</t>
  </si>
  <si>
    <t>TRXXHEI72513</t>
  </si>
  <si>
    <t>ŞEN LİDAŞ (KOÇÖREN)</t>
  </si>
  <si>
    <t>TRXXOPI02512</t>
  </si>
  <si>
    <t>TRXXNDI02510</t>
  </si>
  <si>
    <t>GENEL TOPLAM</t>
  </si>
  <si>
    <t>EREĞLİ PANCAR</t>
  </si>
  <si>
    <t>TRXXUDI22513</t>
  </si>
  <si>
    <t>GRAİN (KIRIKHAN-2)</t>
  </si>
  <si>
    <t>TRXXJPI32519</t>
  </si>
  <si>
    <t>TRXXBNI42510</t>
  </si>
  <si>
    <t>TRXXJPI42518</t>
  </si>
  <si>
    <t>TRXSFTI82514</t>
  </si>
  <si>
    <t>MEREK</t>
  </si>
  <si>
    <t>2023</t>
  </si>
  <si>
    <t>2412</t>
  </si>
  <si>
    <t>2025</t>
  </si>
  <si>
    <t>EK-1/A</t>
  </si>
  <si>
    <t>2411</t>
  </si>
  <si>
    <r>
      <t>2026 MART AYINDA SATIŞA AÇILAN ELÜS MISIR STOKLARI (</t>
    </r>
    <r>
      <rPr>
        <b/>
        <sz val="22"/>
        <color rgb="FFFF0000"/>
        <rFont val="Times New Roman"/>
        <family val="1"/>
        <charset val="162"/>
      </rPr>
      <t>BAŞVURU ELAS PLATFORMU</t>
    </r>
    <r>
      <rPr>
        <b/>
        <sz val="22"/>
        <color theme="1"/>
        <rFont val="Times New Roman"/>
        <family val="1"/>
        <charset val="162"/>
      </rPr>
      <t>) (KG)</t>
    </r>
  </si>
  <si>
    <t>EK-1/B</t>
  </si>
  <si>
    <r>
      <t xml:space="preserve">2026 MART AYINDA SATIŞA AÇILAN </t>
    </r>
    <r>
      <rPr>
        <b/>
        <sz val="24"/>
        <color rgb="FFFF0000"/>
        <rFont val="Times New Roman"/>
        <family val="1"/>
        <charset val="162"/>
      </rPr>
      <t>TMO KAPAL</t>
    </r>
    <r>
      <rPr>
        <b/>
        <sz val="24"/>
        <color indexed="10"/>
        <rFont val="Times New Roman"/>
        <family val="1"/>
        <charset val="162"/>
      </rPr>
      <t xml:space="preserve">I DEPO </t>
    </r>
    <r>
      <rPr>
        <b/>
        <sz val="24"/>
        <rFont val="Times New Roman"/>
        <family val="1"/>
        <charset val="162"/>
      </rPr>
      <t>MISIR STOKLARI (TON)</t>
    </r>
    <r>
      <rPr>
        <b/>
        <sz val="24"/>
        <color indexed="10"/>
        <rFont val="Times New Roman"/>
        <family val="1"/>
        <charset val="162"/>
      </rPr>
      <t xml:space="preserve"> (BAŞVURU ELAS PLATFORMU)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</si>
</sst>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2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10"/>
      <name val="Arial"/>
    </font>
    <font>
      <b/>
      <sz val="22"/>
      <color theme="1"/>
      <name val="Times New Roman"/>
      <family val="1"/>
      <charset val="162"/>
    </font>
    <font>
      <b/>
      <sz val="22"/>
      <color rgb="FFFF0000"/>
      <name val="Times New Roman"/>
      <family val="1"/>
      <charset val="162"/>
    </font>
    <font>
      <sz val="2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b/>
      <sz val="24"/>
      <name val="Times New Roman"/>
      <family val="1"/>
      <charset val="162"/>
    </font>
    <font>
      <b/>
      <sz val="24"/>
      <color rgb="FFFF0000"/>
      <name val="Times New Roman"/>
      <family val="1"/>
      <charset val="162"/>
    </font>
    <font>
      <b/>
      <sz val="24"/>
      <color indexed="10"/>
      <name val="Times New Roman"/>
      <family val="1"/>
      <charset val="162"/>
    </font>
    <font>
      <b/>
      <sz val="24"/>
      <color indexed="8"/>
      <name val="Times New Roman"/>
      <family val="1"/>
      <charset val="162"/>
    </font>
    <font>
      <sz val="24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35">
    <xf numFmtId="0" fontId="0" fillId="0" borderId="0" xfId="0"/>
    <xf numFmtId="3" fontId="0" fillId="0" borderId="0" xfId="0" applyNumberFormat="1"/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3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3" fontId="9" fillId="0" borderId="0" xfId="0" applyNumberFormat="1" applyFont="1"/>
    <xf numFmtId="49" fontId="15" fillId="0" borderId="8" xfId="1" applyNumberFormat="1" applyFont="1" applyBorder="1" applyAlignment="1">
      <alignment horizontal="center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/>
    </xf>
    <xf numFmtId="3" fontId="12" fillId="0" borderId="9" xfId="1" applyNumberFormat="1" applyFont="1" applyBorder="1" applyAlignment="1">
      <alignment horizontal="center" vertical="center"/>
    </xf>
    <xf numFmtId="49" fontId="16" fillId="0" borderId="8" xfId="2" applyNumberFormat="1" applyFont="1" applyBorder="1" applyAlignment="1">
      <alignment horizontal="center" vertical="center" wrapText="1"/>
    </xf>
    <xf numFmtId="49" fontId="16" fillId="0" borderId="1" xfId="2" applyNumberFormat="1" applyFont="1" applyBorder="1" applyAlignment="1">
      <alignment horizontal="center" vertical="center" wrapText="1"/>
    </xf>
    <xf numFmtId="3" fontId="16" fillId="0" borderId="9" xfId="2" applyNumberFormat="1" applyFont="1" applyBorder="1" applyAlignment="1">
      <alignment horizontal="center" vertical="center" wrapText="1"/>
    </xf>
    <xf numFmtId="3" fontId="12" fillId="0" borderId="13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49" fontId="15" fillId="0" borderId="10" xfId="1" applyNumberFormat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 wrapText="1"/>
    </xf>
    <xf numFmtId="49" fontId="15" fillId="0" borderId="1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4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zoomScale="60" zoomScaleNormal="60" workbookViewId="0">
      <selection activeCell="A3" sqref="A3"/>
    </sheetView>
  </sheetViews>
  <sheetFormatPr defaultRowHeight="27.75" x14ac:dyDescent="0.4"/>
  <cols>
    <col min="1" max="1" width="76" style="2" customWidth="1"/>
    <col min="2" max="2" width="71.28515625" style="3" customWidth="1"/>
    <col min="3" max="3" width="63.140625" style="3" customWidth="1"/>
    <col min="4" max="4" width="58.140625" style="6" customWidth="1"/>
    <col min="5" max="6" width="9.140625" style="5"/>
    <col min="7" max="7" width="13" style="5" bestFit="1" customWidth="1"/>
    <col min="8" max="36" width="9.140625" style="5"/>
    <col min="37" max="37" width="37.140625" style="5" customWidth="1"/>
    <col min="38" max="38" width="41.28515625" style="5" customWidth="1"/>
    <col min="39" max="256" width="9.140625" style="5"/>
    <col min="257" max="257" width="63.42578125" style="5" customWidth="1"/>
    <col min="258" max="258" width="64.28515625" style="5" customWidth="1"/>
    <col min="259" max="259" width="49" style="5" customWidth="1"/>
    <col min="260" max="260" width="45.28515625" style="5" customWidth="1"/>
    <col min="261" max="262" width="9.140625" style="5"/>
    <col min="263" max="263" width="13" style="5" bestFit="1" customWidth="1"/>
    <col min="264" max="292" width="9.140625" style="5"/>
    <col min="293" max="293" width="37.140625" style="5" customWidth="1"/>
    <col min="294" max="294" width="41.28515625" style="5" customWidth="1"/>
    <col min="295" max="512" width="9.140625" style="5"/>
    <col min="513" max="513" width="63.42578125" style="5" customWidth="1"/>
    <col min="514" max="514" width="64.28515625" style="5" customWidth="1"/>
    <col min="515" max="515" width="49" style="5" customWidth="1"/>
    <col min="516" max="516" width="45.28515625" style="5" customWidth="1"/>
    <col min="517" max="518" width="9.140625" style="5"/>
    <col min="519" max="519" width="13" style="5" bestFit="1" customWidth="1"/>
    <col min="520" max="548" width="9.140625" style="5"/>
    <col min="549" max="549" width="37.140625" style="5" customWidth="1"/>
    <col min="550" max="550" width="41.28515625" style="5" customWidth="1"/>
    <col min="551" max="768" width="9.140625" style="5"/>
    <col min="769" max="769" width="63.42578125" style="5" customWidth="1"/>
    <col min="770" max="770" width="64.28515625" style="5" customWidth="1"/>
    <col min="771" max="771" width="49" style="5" customWidth="1"/>
    <col min="772" max="772" width="45.28515625" style="5" customWidth="1"/>
    <col min="773" max="774" width="9.140625" style="5"/>
    <col min="775" max="775" width="13" style="5" bestFit="1" customWidth="1"/>
    <col min="776" max="804" width="9.140625" style="5"/>
    <col min="805" max="805" width="37.140625" style="5" customWidth="1"/>
    <col min="806" max="806" width="41.28515625" style="5" customWidth="1"/>
    <col min="807" max="1024" width="9.140625" style="5"/>
    <col min="1025" max="1025" width="63.42578125" style="5" customWidth="1"/>
    <col min="1026" max="1026" width="64.28515625" style="5" customWidth="1"/>
    <col min="1027" max="1027" width="49" style="5" customWidth="1"/>
    <col min="1028" max="1028" width="45.28515625" style="5" customWidth="1"/>
    <col min="1029" max="1030" width="9.140625" style="5"/>
    <col min="1031" max="1031" width="13" style="5" bestFit="1" customWidth="1"/>
    <col min="1032" max="1060" width="9.140625" style="5"/>
    <col min="1061" max="1061" width="37.140625" style="5" customWidth="1"/>
    <col min="1062" max="1062" width="41.28515625" style="5" customWidth="1"/>
    <col min="1063" max="1280" width="9.140625" style="5"/>
    <col min="1281" max="1281" width="63.42578125" style="5" customWidth="1"/>
    <col min="1282" max="1282" width="64.28515625" style="5" customWidth="1"/>
    <col min="1283" max="1283" width="49" style="5" customWidth="1"/>
    <col min="1284" max="1284" width="45.28515625" style="5" customWidth="1"/>
    <col min="1285" max="1286" width="9.140625" style="5"/>
    <col min="1287" max="1287" width="13" style="5" bestFit="1" customWidth="1"/>
    <col min="1288" max="1316" width="9.140625" style="5"/>
    <col min="1317" max="1317" width="37.140625" style="5" customWidth="1"/>
    <col min="1318" max="1318" width="41.28515625" style="5" customWidth="1"/>
    <col min="1319" max="1536" width="9.140625" style="5"/>
    <col min="1537" max="1537" width="63.42578125" style="5" customWidth="1"/>
    <col min="1538" max="1538" width="64.28515625" style="5" customWidth="1"/>
    <col min="1539" max="1539" width="49" style="5" customWidth="1"/>
    <col min="1540" max="1540" width="45.28515625" style="5" customWidth="1"/>
    <col min="1541" max="1542" width="9.140625" style="5"/>
    <col min="1543" max="1543" width="13" style="5" bestFit="1" customWidth="1"/>
    <col min="1544" max="1572" width="9.140625" style="5"/>
    <col min="1573" max="1573" width="37.140625" style="5" customWidth="1"/>
    <col min="1574" max="1574" width="41.28515625" style="5" customWidth="1"/>
    <col min="1575" max="1792" width="9.140625" style="5"/>
    <col min="1793" max="1793" width="63.42578125" style="5" customWidth="1"/>
    <col min="1794" max="1794" width="64.28515625" style="5" customWidth="1"/>
    <col min="1795" max="1795" width="49" style="5" customWidth="1"/>
    <col min="1796" max="1796" width="45.28515625" style="5" customWidth="1"/>
    <col min="1797" max="1798" width="9.140625" style="5"/>
    <col min="1799" max="1799" width="13" style="5" bestFit="1" customWidth="1"/>
    <col min="1800" max="1828" width="9.140625" style="5"/>
    <col min="1829" max="1829" width="37.140625" style="5" customWidth="1"/>
    <col min="1830" max="1830" width="41.28515625" style="5" customWidth="1"/>
    <col min="1831" max="2048" width="9.140625" style="5"/>
    <col min="2049" max="2049" width="63.42578125" style="5" customWidth="1"/>
    <col min="2050" max="2050" width="64.28515625" style="5" customWidth="1"/>
    <col min="2051" max="2051" width="49" style="5" customWidth="1"/>
    <col min="2052" max="2052" width="45.28515625" style="5" customWidth="1"/>
    <col min="2053" max="2054" width="9.140625" style="5"/>
    <col min="2055" max="2055" width="13" style="5" bestFit="1" customWidth="1"/>
    <col min="2056" max="2084" width="9.140625" style="5"/>
    <col min="2085" max="2085" width="37.140625" style="5" customWidth="1"/>
    <col min="2086" max="2086" width="41.28515625" style="5" customWidth="1"/>
    <col min="2087" max="2304" width="9.140625" style="5"/>
    <col min="2305" max="2305" width="63.42578125" style="5" customWidth="1"/>
    <col min="2306" max="2306" width="64.28515625" style="5" customWidth="1"/>
    <col min="2307" max="2307" width="49" style="5" customWidth="1"/>
    <col min="2308" max="2308" width="45.28515625" style="5" customWidth="1"/>
    <col min="2309" max="2310" width="9.140625" style="5"/>
    <col min="2311" max="2311" width="13" style="5" bestFit="1" customWidth="1"/>
    <col min="2312" max="2340" width="9.140625" style="5"/>
    <col min="2341" max="2341" width="37.140625" style="5" customWidth="1"/>
    <col min="2342" max="2342" width="41.28515625" style="5" customWidth="1"/>
    <col min="2343" max="2560" width="9.140625" style="5"/>
    <col min="2561" max="2561" width="63.42578125" style="5" customWidth="1"/>
    <col min="2562" max="2562" width="64.28515625" style="5" customWidth="1"/>
    <col min="2563" max="2563" width="49" style="5" customWidth="1"/>
    <col min="2564" max="2564" width="45.28515625" style="5" customWidth="1"/>
    <col min="2565" max="2566" width="9.140625" style="5"/>
    <col min="2567" max="2567" width="13" style="5" bestFit="1" customWidth="1"/>
    <col min="2568" max="2596" width="9.140625" style="5"/>
    <col min="2597" max="2597" width="37.140625" style="5" customWidth="1"/>
    <col min="2598" max="2598" width="41.28515625" style="5" customWidth="1"/>
    <col min="2599" max="2816" width="9.140625" style="5"/>
    <col min="2817" max="2817" width="63.42578125" style="5" customWidth="1"/>
    <col min="2818" max="2818" width="64.28515625" style="5" customWidth="1"/>
    <col min="2819" max="2819" width="49" style="5" customWidth="1"/>
    <col min="2820" max="2820" width="45.28515625" style="5" customWidth="1"/>
    <col min="2821" max="2822" width="9.140625" style="5"/>
    <col min="2823" max="2823" width="13" style="5" bestFit="1" customWidth="1"/>
    <col min="2824" max="2852" width="9.140625" style="5"/>
    <col min="2853" max="2853" width="37.140625" style="5" customWidth="1"/>
    <col min="2854" max="2854" width="41.28515625" style="5" customWidth="1"/>
    <col min="2855" max="3072" width="9.140625" style="5"/>
    <col min="3073" max="3073" width="63.42578125" style="5" customWidth="1"/>
    <col min="3074" max="3074" width="64.28515625" style="5" customWidth="1"/>
    <col min="3075" max="3075" width="49" style="5" customWidth="1"/>
    <col min="3076" max="3076" width="45.28515625" style="5" customWidth="1"/>
    <col min="3077" max="3078" width="9.140625" style="5"/>
    <col min="3079" max="3079" width="13" style="5" bestFit="1" customWidth="1"/>
    <col min="3080" max="3108" width="9.140625" style="5"/>
    <col min="3109" max="3109" width="37.140625" style="5" customWidth="1"/>
    <col min="3110" max="3110" width="41.28515625" style="5" customWidth="1"/>
    <col min="3111" max="3328" width="9.140625" style="5"/>
    <col min="3329" max="3329" width="63.42578125" style="5" customWidth="1"/>
    <col min="3330" max="3330" width="64.28515625" style="5" customWidth="1"/>
    <col min="3331" max="3331" width="49" style="5" customWidth="1"/>
    <col min="3332" max="3332" width="45.28515625" style="5" customWidth="1"/>
    <col min="3333" max="3334" width="9.140625" style="5"/>
    <col min="3335" max="3335" width="13" style="5" bestFit="1" customWidth="1"/>
    <col min="3336" max="3364" width="9.140625" style="5"/>
    <col min="3365" max="3365" width="37.140625" style="5" customWidth="1"/>
    <col min="3366" max="3366" width="41.28515625" style="5" customWidth="1"/>
    <col min="3367" max="3584" width="9.140625" style="5"/>
    <col min="3585" max="3585" width="63.42578125" style="5" customWidth="1"/>
    <col min="3586" max="3586" width="64.28515625" style="5" customWidth="1"/>
    <col min="3587" max="3587" width="49" style="5" customWidth="1"/>
    <col min="3588" max="3588" width="45.28515625" style="5" customWidth="1"/>
    <col min="3589" max="3590" width="9.140625" style="5"/>
    <col min="3591" max="3591" width="13" style="5" bestFit="1" customWidth="1"/>
    <col min="3592" max="3620" width="9.140625" style="5"/>
    <col min="3621" max="3621" width="37.140625" style="5" customWidth="1"/>
    <col min="3622" max="3622" width="41.28515625" style="5" customWidth="1"/>
    <col min="3623" max="3840" width="9.140625" style="5"/>
    <col min="3841" max="3841" width="63.42578125" style="5" customWidth="1"/>
    <col min="3842" max="3842" width="64.28515625" style="5" customWidth="1"/>
    <col min="3843" max="3843" width="49" style="5" customWidth="1"/>
    <col min="3844" max="3844" width="45.28515625" style="5" customWidth="1"/>
    <col min="3845" max="3846" width="9.140625" style="5"/>
    <col min="3847" max="3847" width="13" style="5" bestFit="1" customWidth="1"/>
    <col min="3848" max="3876" width="9.140625" style="5"/>
    <col min="3877" max="3877" width="37.140625" style="5" customWidth="1"/>
    <col min="3878" max="3878" width="41.28515625" style="5" customWidth="1"/>
    <col min="3879" max="4096" width="9.140625" style="5"/>
    <col min="4097" max="4097" width="63.42578125" style="5" customWidth="1"/>
    <col min="4098" max="4098" width="64.28515625" style="5" customWidth="1"/>
    <col min="4099" max="4099" width="49" style="5" customWidth="1"/>
    <col min="4100" max="4100" width="45.28515625" style="5" customWidth="1"/>
    <col min="4101" max="4102" width="9.140625" style="5"/>
    <col min="4103" max="4103" width="13" style="5" bestFit="1" customWidth="1"/>
    <col min="4104" max="4132" width="9.140625" style="5"/>
    <col min="4133" max="4133" width="37.140625" style="5" customWidth="1"/>
    <col min="4134" max="4134" width="41.28515625" style="5" customWidth="1"/>
    <col min="4135" max="4352" width="9.140625" style="5"/>
    <col min="4353" max="4353" width="63.42578125" style="5" customWidth="1"/>
    <col min="4354" max="4354" width="64.28515625" style="5" customWidth="1"/>
    <col min="4355" max="4355" width="49" style="5" customWidth="1"/>
    <col min="4356" max="4356" width="45.28515625" style="5" customWidth="1"/>
    <col min="4357" max="4358" width="9.140625" style="5"/>
    <col min="4359" max="4359" width="13" style="5" bestFit="1" customWidth="1"/>
    <col min="4360" max="4388" width="9.140625" style="5"/>
    <col min="4389" max="4389" width="37.140625" style="5" customWidth="1"/>
    <col min="4390" max="4390" width="41.28515625" style="5" customWidth="1"/>
    <col min="4391" max="4608" width="9.140625" style="5"/>
    <col min="4609" max="4609" width="63.42578125" style="5" customWidth="1"/>
    <col min="4610" max="4610" width="64.28515625" style="5" customWidth="1"/>
    <col min="4611" max="4611" width="49" style="5" customWidth="1"/>
    <col min="4612" max="4612" width="45.28515625" style="5" customWidth="1"/>
    <col min="4613" max="4614" width="9.140625" style="5"/>
    <col min="4615" max="4615" width="13" style="5" bestFit="1" customWidth="1"/>
    <col min="4616" max="4644" width="9.140625" style="5"/>
    <col min="4645" max="4645" width="37.140625" style="5" customWidth="1"/>
    <col min="4646" max="4646" width="41.28515625" style="5" customWidth="1"/>
    <col min="4647" max="4864" width="9.140625" style="5"/>
    <col min="4865" max="4865" width="63.42578125" style="5" customWidth="1"/>
    <col min="4866" max="4866" width="64.28515625" style="5" customWidth="1"/>
    <col min="4867" max="4867" width="49" style="5" customWidth="1"/>
    <col min="4868" max="4868" width="45.28515625" style="5" customWidth="1"/>
    <col min="4869" max="4870" width="9.140625" style="5"/>
    <col min="4871" max="4871" width="13" style="5" bestFit="1" customWidth="1"/>
    <col min="4872" max="4900" width="9.140625" style="5"/>
    <col min="4901" max="4901" width="37.140625" style="5" customWidth="1"/>
    <col min="4902" max="4902" width="41.28515625" style="5" customWidth="1"/>
    <col min="4903" max="5120" width="9.140625" style="5"/>
    <col min="5121" max="5121" width="63.42578125" style="5" customWidth="1"/>
    <col min="5122" max="5122" width="64.28515625" style="5" customWidth="1"/>
    <col min="5123" max="5123" width="49" style="5" customWidth="1"/>
    <col min="5124" max="5124" width="45.28515625" style="5" customWidth="1"/>
    <col min="5125" max="5126" width="9.140625" style="5"/>
    <col min="5127" max="5127" width="13" style="5" bestFit="1" customWidth="1"/>
    <col min="5128" max="5156" width="9.140625" style="5"/>
    <col min="5157" max="5157" width="37.140625" style="5" customWidth="1"/>
    <col min="5158" max="5158" width="41.28515625" style="5" customWidth="1"/>
    <col min="5159" max="5376" width="9.140625" style="5"/>
    <col min="5377" max="5377" width="63.42578125" style="5" customWidth="1"/>
    <col min="5378" max="5378" width="64.28515625" style="5" customWidth="1"/>
    <col min="5379" max="5379" width="49" style="5" customWidth="1"/>
    <col min="5380" max="5380" width="45.28515625" style="5" customWidth="1"/>
    <col min="5381" max="5382" width="9.140625" style="5"/>
    <col min="5383" max="5383" width="13" style="5" bestFit="1" customWidth="1"/>
    <col min="5384" max="5412" width="9.140625" style="5"/>
    <col min="5413" max="5413" width="37.140625" style="5" customWidth="1"/>
    <col min="5414" max="5414" width="41.28515625" style="5" customWidth="1"/>
    <col min="5415" max="5632" width="9.140625" style="5"/>
    <col min="5633" max="5633" width="63.42578125" style="5" customWidth="1"/>
    <col min="5634" max="5634" width="64.28515625" style="5" customWidth="1"/>
    <col min="5635" max="5635" width="49" style="5" customWidth="1"/>
    <col min="5636" max="5636" width="45.28515625" style="5" customWidth="1"/>
    <col min="5637" max="5638" width="9.140625" style="5"/>
    <col min="5639" max="5639" width="13" style="5" bestFit="1" customWidth="1"/>
    <col min="5640" max="5668" width="9.140625" style="5"/>
    <col min="5669" max="5669" width="37.140625" style="5" customWidth="1"/>
    <col min="5670" max="5670" width="41.28515625" style="5" customWidth="1"/>
    <col min="5671" max="5888" width="9.140625" style="5"/>
    <col min="5889" max="5889" width="63.42578125" style="5" customWidth="1"/>
    <col min="5890" max="5890" width="64.28515625" style="5" customWidth="1"/>
    <col min="5891" max="5891" width="49" style="5" customWidth="1"/>
    <col min="5892" max="5892" width="45.28515625" style="5" customWidth="1"/>
    <col min="5893" max="5894" width="9.140625" style="5"/>
    <col min="5895" max="5895" width="13" style="5" bestFit="1" customWidth="1"/>
    <col min="5896" max="5924" width="9.140625" style="5"/>
    <col min="5925" max="5925" width="37.140625" style="5" customWidth="1"/>
    <col min="5926" max="5926" width="41.28515625" style="5" customWidth="1"/>
    <col min="5927" max="6144" width="9.140625" style="5"/>
    <col min="6145" max="6145" width="63.42578125" style="5" customWidth="1"/>
    <col min="6146" max="6146" width="64.28515625" style="5" customWidth="1"/>
    <col min="6147" max="6147" width="49" style="5" customWidth="1"/>
    <col min="6148" max="6148" width="45.28515625" style="5" customWidth="1"/>
    <col min="6149" max="6150" width="9.140625" style="5"/>
    <col min="6151" max="6151" width="13" style="5" bestFit="1" customWidth="1"/>
    <col min="6152" max="6180" width="9.140625" style="5"/>
    <col min="6181" max="6181" width="37.140625" style="5" customWidth="1"/>
    <col min="6182" max="6182" width="41.28515625" style="5" customWidth="1"/>
    <col min="6183" max="6400" width="9.140625" style="5"/>
    <col min="6401" max="6401" width="63.42578125" style="5" customWidth="1"/>
    <col min="6402" max="6402" width="64.28515625" style="5" customWidth="1"/>
    <col min="6403" max="6403" width="49" style="5" customWidth="1"/>
    <col min="6404" max="6404" width="45.28515625" style="5" customWidth="1"/>
    <col min="6405" max="6406" width="9.140625" style="5"/>
    <col min="6407" max="6407" width="13" style="5" bestFit="1" customWidth="1"/>
    <col min="6408" max="6436" width="9.140625" style="5"/>
    <col min="6437" max="6437" width="37.140625" style="5" customWidth="1"/>
    <col min="6438" max="6438" width="41.28515625" style="5" customWidth="1"/>
    <col min="6439" max="6656" width="9.140625" style="5"/>
    <col min="6657" max="6657" width="63.42578125" style="5" customWidth="1"/>
    <col min="6658" max="6658" width="64.28515625" style="5" customWidth="1"/>
    <col min="6659" max="6659" width="49" style="5" customWidth="1"/>
    <col min="6660" max="6660" width="45.28515625" style="5" customWidth="1"/>
    <col min="6661" max="6662" width="9.140625" style="5"/>
    <col min="6663" max="6663" width="13" style="5" bestFit="1" customWidth="1"/>
    <col min="6664" max="6692" width="9.140625" style="5"/>
    <col min="6693" max="6693" width="37.140625" style="5" customWidth="1"/>
    <col min="6694" max="6694" width="41.28515625" style="5" customWidth="1"/>
    <col min="6695" max="6912" width="9.140625" style="5"/>
    <col min="6913" max="6913" width="63.42578125" style="5" customWidth="1"/>
    <col min="6914" max="6914" width="64.28515625" style="5" customWidth="1"/>
    <col min="6915" max="6915" width="49" style="5" customWidth="1"/>
    <col min="6916" max="6916" width="45.28515625" style="5" customWidth="1"/>
    <col min="6917" max="6918" width="9.140625" style="5"/>
    <col min="6919" max="6919" width="13" style="5" bestFit="1" customWidth="1"/>
    <col min="6920" max="6948" width="9.140625" style="5"/>
    <col min="6949" max="6949" width="37.140625" style="5" customWidth="1"/>
    <col min="6950" max="6950" width="41.28515625" style="5" customWidth="1"/>
    <col min="6951" max="7168" width="9.140625" style="5"/>
    <col min="7169" max="7169" width="63.42578125" style="5" customWidth="1"/>
    <col min="7170" max="7170" width="64.28515625" style="5" customWidth="1"/>
    <col min="7171" max="7171" width="49" style="5" customWidth="1"/>
    <col min="7172" max="7172" width="45.28515625" style="5" customWidth="1"/>
    <col min="7173" max="7174" width="9.140625" style="5"/>
    <col min="7175" max="7175" width="13" style="5" bestFit="1" customWidth="1"/>
    <col min="7176" max="7204" width="9.140625" style="5"/>
    <col min="7205" max="7205" width="37.140625" style="5" customWidth="1"/>
    <col min="7206" max="7206" width="41.28515625" style="5" customWidth="1"/>
    <col min="7207" max="7424" width="9.140625" style="5"/>
    <col min="7425" max="7425" width="63.42578125" style="5" customWidth="1"/>
    <col min="7426" max="7426" width="64.28515625" style="5" customWidth="1"/>
    <col min="7427" max="7427" width="49" style="5" customWidth="1"/>
    <col min="7428" max="7428" width="45.28515625" style="5" customWidth="1"/>
    <col min="7429" max="7430" width="9.140625" style="5"/>
    <col min="7431" max="7431" width="13" style="5" bestFit="1" customWidth="1"/>
    <col min="7432" max="7460" width="9.140625" style="5"/>
    <col min="7461" max="7461" width="37.140625" style="5" customWidth="1"/>
    <col min="7462" max="7462" width="41.28515625" style="5" customWidth="1"/>
    <col min="7463" max="7680" width="9.140625" style="5"/>
    <col min="7681" max="7681" width="63.42578125" style="5" customWidth="1"/>
    <col min="7682" max="7682" width="64.28515625" style="5" customWidth="1"/>
    <col min="7683" max="7683" width="49" style="5" customWidth="1"/>
    <col min="7684" max="7684" width="45.28515625" style="5" customWidth="1"/>
    <col min="7685" max="7686" width="9.140625" style="5"/>
    <col min="7687" max="7687" width="13" style="5" bestFit="1" customWidth="1"/>
    <col min="7688" max="7716" width="9.140625" style="5"/>
    <col min="7717" max="7717" width="37.140625" style="5" customWidth="1"/>
    <col min="7718" max="7718" width="41.28515625" style="5" customWidth="1"/>
    <col min="7719" max="7936" width="9.140625" style="5"/>
    <col min="7937" max="7937" width="63.42578125" style="5" customWidth="1"/>
    <col min="7938" max="7938" width="64.28515625" style="5" customWidth="1"/>
    <col min="7939" max="7939" width="49" style="5" customWidth="1"/>
    <col min="7940" max="7940" width="45.28515625" style="5" customWidth="1"/>
    <col min="7941" max="7942" width="9.140625" style="5"/>
    <col min="7943" max="7943" width="13" style="5" bestFit="1" customWidth="1"/>
    <col min="7944" max="7972" width="9.140625" style="5"/>
    <col min="7973" max="7973" width="37.140625" style="5" customWidth="1"/>
    <col min="7974" max="7974" width="41.28515625" style="5" customWidth="1"/>
    <col min="7975" max="8192" width="9.140625" style="5"/>
    <col min="8193" max="8193" width="63.42578125" style="5" customWidth="1"/>
    <col min="8194" max="8194" width="64.28515625" style="5" customWidth="1"/>
    <col min="8195" max="8195" width="49" style="5" customWidth="1"/>
    <col min="8196" max="8196" width="45.28515625" style="5" customWidth="1"/>
    <col min="8197" max="8198" width="9.140625" style="5"/>
    <col min="8199" max="8199" width="13" style="5" bestFit="1" customWidth="1"/>
    <col min="8200" max="8228" width="9.140625" style="5"/>
    <col min="8229" max="8229" width="37.140625" style="5" customWidth="1"/>
    <col min="8230" max="8230" width="41.28515625" style="5" customWidth="1"/>
    <col min="8231" max="8448" width="9.140625" style="5"/>
    <col min="8449" max="8449" width="63.42578125" style="5" customWidth="1"/>
    <col min="8450" max="8450" width="64.28515625" style="5" customWidth="1"/>
    <col min="8451" max="8451" width="49" style="5" customWidth="1"/>
    <col min="8452" max="8452" width="45.28515625" style="5" customWidth="1"/>
    <col min="8453" max="8454" width="9.140625" style="5"/>
    <col min="8455" max="8455" width="13" style="5" bestFit="1" customWidth="1"/>
    <col min="8456" max="8484" width="9.140625" style="5"/>
    <col min="8485" max="8485" width="37.140625" style="5" customWidth="1"/>
    <col min="8486" max="8486" width="41.28515625" style="5" customWidth="1"/>
    <col min="8487" max="8704" width="9.140625" style="5"/>
    <col min="8705" max="8705" width="63.42578125" style="5" customWidth="1"/>
    <col min="8706" max="8706" width="64.28515625" style="5" customWidth="1"/>
    <col min="8707" max="8707" width="49" style="5" customWidth="1"/>
    <col min="8708" max="8708" width="45.28515625" style="5" customWidth="1"/>
    <col min="8709" max="8710" width="9.140625" style="5"/>
    <col min="8711" max="8711" width="13" style="5" bestFit="1" customWidth="1"/>
    <col min="8712" max="8740" width="9.140625" style="5"/>
    <col min="8741" max="8741" width="37.140625" style="5" customWidth="1"/>
    <col min="8742" max="8742" width="41.28515625" style="5" customWidth="1"/>
    <col min="8743" max="8960" width="9.140625" style="5"/>
    <col min="8961" max="8961" width="63.42578125" style="5" customWidth="1"/>
    <col min="8962" max="8962" width="64.28515625" style="5" customWidth="1"/>
    <col min="8963" max="8963" width="49" style="5" customWidth="1"/>
    <col min="8964" max="8964" width="45.28515625" style="5" customWidth="1"/>
    <col min="8965" max="8966" width="9.140625" style="5"/>
    <col min="8967" max="8967" width="13" style="5" bestFit="1" customWidth="1"/>
    <col min="8968" max="8996" width="9.140625" style="5"/>
    <col min="8997" max="8997" width="37.140625" style="5" customWidth="1"/>
    <col min="8998" max="8998" width="41.28515625" style="5" customWidth="1"/>
    <col min="8999" max="9216" width="9.140625" style="5"/>
    <col min="9217" max="9217" width="63.42578125" style="5" customWidth="1"/>
    <col min="9218" max="9218" width="64.28515625" style="5" customWidth="1"/>
    <col min="9219" max="9219" width="49" style="5" customWidth="1"/>
    <col min="9220" max="9220" width="45.28515625" style="5" customWidth="1"/>
    <col min="9221" max="9222" width="9.140625" style="5"/>
    <col min="9223" max="9223" width="13" style="5" bestFit="1" customWidth="1"/>
    <col min="9224" max="9252" width="9.140625" style="5"/>
    <col min="9253" max="9253" width="37.140625" style="5" customWidth="1"/>
    <col min="9254" max="9254" width="41.28515625" style="5" customWidth="1"/>
    <col min="9255" max="9472" width="9.140625" style="5"/>
    <col min="9473" max="9473" width="63.42578125" style="5" customWidth="1"/>
    <col min="9474" max="9474" width="64.28515625" style="5" customWidth="1"/>
    <col min="9475" max="9475" width="49" style="5" customWidth="1"/>
    <col min="9476" max="9476" width="45.28515625" style="5" customWidth="1"/>
    <col min="9477" max="9478" width="9.140625" style="5"/>
    <col min="9479" max="9479" width="13" style="5" bestFit="1" customWidth="1"/>
    <col min="9480" max="9508" width="9.140625" style="5"/>
    <col min="9509" max="9509" width="37.140625" style="5" customWidth="1"/>
    <col min="9510" max="9510" width="41.28515625" style="5" customWidth="1"/>
    <col min="9511" max="9728" width="9.140625" style="5"/>
    <col min="9729" max="9729" width="63.42578125" style="5" customWidth="1"/>
    <col min="9730" max="9730" width="64.28515625" style="5" customWidth="1"/>
    <col min="9731" max="9731" width="49" style="5" customWidth="1"/>
    <col min="9732" max="9732" width="45.28515625" style="5" customWidth="1"/>
    <col min="9733" max="9734" width="9.140625" style="5"/>
    <col min="9735" max="9735" width="13" style="5" bestFit="1" customWidth="1"/>
    <col min="9736" max="9764" width="9.140625" style="5"/>
    <col min="9765" max="9765" width="37.140625" style="5" customWidth="1"/>
    <col min="9766" max="9766" width="41.28515625" style="5" customWidth="1"/>
    <col min="9767" max="9984" width="9.140625" style="5"/>
    <col min="9985" max="9985" width="63.42578125" style="5" customWidth="1"/>
    <col min="9986" max="9986" width="64.28515625" style="5" customWidth="1"/>
    <col min="9987" max="9987" width="49" style="5" customWidth="1"/>
    <col min="9988" max="9988" width="45.28515625" style="5" customWidth="1"/>
    <col min="9989" max="9990" width="9.140625" style="5"/>
    <col min="9991" max="9991" width="13" style="5" bestFit="1" customWidth="1"/>
    <col min="9992" max="10020" width="9.140625" style="5"/>
    <col min="10021" max="10021" width="37.140625" style="5" customWidth="1"/>
    <col min="10022" max="10022" width="41.28515625" style="5" customWidth="1"/>
    <col min="10023" max="10240" width="9.140625" style="5"/>
    <col min="10241" max="10241" width="63.42578125" style="5" customWidth="1"/>
    <col min="10242" max="10242" width="64.28515625" style="5" customWidth="1"/>
    <col min="10243" max="10243" width="49" style="5" customWidth="1"/>
    <col min="10244" max="10244" width="45.28515625" style="5" customWidth="1"/>
    <col min="10245" max="10246" width="9.140625" style="5"/>
    <col min="10247" max="10247" width="13" style="5" bestFit="1" customWidth="1"/>
    <col min="10248" max="10276" width="9.140625" style="5"/>
    <col min="10277" max="10277" width="37.140625" style="5" customWidth="1"/>
    <col min="10278" max="10278" width="41.28515625" style="5" customWidth="1"/>
    <col min="10279" max="10496" width="9.140625" style="5"/>
    <col min="10497" max="10497" width="63.42578125" style="5" customWidth="1"/>
    <col min="10498" max="10498" width="64.28515625" style="5" customWidth="1"/>
    <col min="10499" max="10499" width="49" style="5" customWidth="1"/>
    <col min="10500" max="10500" width="45.28515625" style="5" customWidth="1"/>
    <col min="10501" max="10502" width="9.140625" style="5"/>
    <col min="10503" max="10503" width="13" style="5" bestFit="1" customWidth="1"/>
    <col min="10504" max="10532" width="9.140625" style="5"/>
    <col min="10533" max="10533" width="37.140625" style="5" customWidth="1"/>
    <col min="10534" max="10534" width="41.28515625" style="5" customWidth="1"/>
    <col min="10535" max="10752" width="9.140625" style="5"/>
    <col min="10753" max="10753" width="63.42578125" style="5" customWidth="1"/>
    <col min="10754" max="10754" width="64.28515625" style="5" customWidth="1"/>
    <col min="10755" max="10755" width="49" style="5" customWidth="1"/>
    <col min="10756" max="10756" width="45.28515625" style="5" customWidth="1"/>
    <col min="10757" max="10758" width="9.140625" style="5"/>
    <col min="10759" max="10759" width="13" style="5" bestFit="1" customWidth="1"/>
    <col min="10760" max="10788" width="9.140625" style="5"/>
    <col min="10789" max="10789" width="37.140625" style="5" customWidth="1"/>
    <col min="10790" max="10790" width="41.28515625" style="5" customWidth="1"/>
    <col min="10791" max="11008" width="9.140625" style="5"/>
    <col min="11009" max="11009" width="63.42578125" style="5" customWidth="1"/>
    <col min="11010" max="11010" width="64.28515625" style="5" customWidth="1"/>
    <col min="11011" max="11011" width="49" style="5" customWidth="1"/>
    <col min="11012" max="11012" width="45.28515625" style="5" customWidth="1"/>
    <col min="11013" max="11014" width="9.140625" style="5"/>
    <col min="11015" max="11015" width="13" style="5" bestFit="1" customWidth="1"/>
    <col min="11016" max="11044" width="9.140625" style="5"/>
    <col min="11045" max="11045" width="37.140625" style="5" customWidth="1"/>
    <col min="11046" max="11046" width="41.28515625" style="5" customWidth="1"/>
    <col min="11047" max="11264" width="9.140625" style="5"/>
    <col min="11265" max="11265" width="63.42578125" style="5" customWidth="1"/>
    <col min="11266" max="11266" width="64.28515625" style="5" customWidth="1"/>
    <col min="11267" max="11267" width="49" style="5" customWidth="1"/>
    <col min="11268" max="11268" width="45.28515625" style="5" customWidth="1"/>
    <col min="11269" max="11270" width="9.140625" style="5"/>
    <col min="11271" max="11271" width="13" style="5" bestFit="1" customWidth="1"/>
    <col min="11272" max="11300" width="9.140625" style="5"/>
    <col min="11301" max="11301" width="37.140625" style="5" customWidth="1"/>
    <col min="11302" max="11302" width="41.28515625" style="5" customWidth="1"/>
    <col min="11303" max="11520" width="9.140625" style="5"/>
    <col min="11521" max="11521" width="63.42578125" style="5" customWidth="1"/>
    <col min="11522" max="11522" width="64.28515625" style="5" customWidth="1"/>
    <col min="11523" max="11523" width="49" style="5" customWidth="1"/>
    <col min="11524" max="11524" width="45.28515625" style="5" customWidth="1"/>
    <col min="11525" max="11526" width="9.140625" style="5"/>
    <col min="11527" max="11527" width="13" style="5" bestFit="1" customWidth="1"/>
    <col min="11528" max="11556" width="9.140625" style="5"/>
    <col min="11557" max="11557" width="37.140625" style="5" customWidth="1"/>
    <col min="11558" max="11558" width="41.28515625" style="5" customWidth="1"/>
    <col min="11559" max="11776" width="9.140625" style="5"/>
    <col min="11777" max="11777" width="63.42578125" style="5" customWidth="1"/>
    <col min="11778" max="11778" width="64.28515625" style="5" customWidth="1"/>
    <col min="11779" max="11779" width="49" style="5" customWidth="1"/>
    <col min="11780" max="11780" width="45.28515625" style="5" customWidth="1"/>
    <col min="11781" max="11782" width="9.140625" style="5"/>
    <col min="11783" max="11783" width="13" style="5" bestFit="1" customWidth="1"/>
    <col min="11784" max="11812" width="9.140625" style="5"/>
    <col min="11813" max="11813" width="37.140625" style="5" customWidth="1"/>
    <col min="11814" max="11814" width="41.28515625" style="5" customWidth="1"/>
    <col min="11815" max="12032" width="9.140625" style="5"/>
    <col min="12033" max="12033" width="63.42578125" style="5" customWidth="1"/>
    <col min="12034" max="12034" width="64.28515625" style="5" customWidth="1"/>
    <col min="12035" max="12035" width="49" style="5" customWidth="1"/>
    <col min="12036" max="12036" width="45.28515625" style="5" customWidth="1"/>
    <col min="12037" max="12038" width="9.140625" style="5"/>
    <col min="12039" max="12039" width="13" style="5" bestFit="1" customWidth="1"/>
    <col min="12040" max="12068" width="9.140625" style="5"/>
    <col min="12069" max="12069" width="37.140625" style="5" customWidth="1"/>
    <col min="12070" max="12070" width="41.28515625" style="5" customWidth="1"/>
    <col min="12071" max="12288" width="9.140625" style="5"/>
    <col min="12289" max="12289" width="63.42578125" style="5" customWidth="1"/>
    <col min="12290" max="12290" width="64.28515625" style="5" customWidth="1"/>
    <col min="12291" max="12291" width="49" style="5" customWidth="1"/>
    <col min="12292" max="12292" width="45.28515625" style="5" customWidth="1"/>
    <col min="12293" max="12294" width="9.140625" style="5"/>
    <col min="12295" max="12295" width="13" style="5" bestFit="1" customWidth="1"/>
    <col min="12296" max="12324" width="9.140625" style="5"/>
    <col min="12325" max="12325" width="37.140625" style="5" customWidth="1"/>
    <col min="12326" max="12326" width="41.28515625" style="5" customWidth="1"/>
    <col min="12327" max="12544" width="9.140625" style="5"/>
    <col min="12545" max="12545" width="63.42578125" style="5" customWidth="1"/>
    <col min="12546" max="12546" width="64.28515625" style="5" customWidth="1"/>
    <col min="12547" max="12547" width="49" style="5" customWidth="1"/>
    <col min="12548" max="12548" width="45.28515625" style="5" customWidth="1"/>
    <col min="12549" max="12550" width="9.140625" style="5"/>
    <col min="12551" max="12551" width="13" style="5" bestFit="1" customWidth="1"/>
    <col min="12552" max="12580" width="9.140625" style="5"/>
    <col min="12581" max="12581" width="37.140625" style="5" customWidth="1"/>
    <col min="12582" max="12582" width="41.28515625" style="5" customWidth="1"/>
    <col min="12583" max="12800" width="9.140625" style="5"/>
    <col min="12801" max="12801" width="63.42578125" style="5" customWidth="1"/>
    <col min="12802" max="12802" width="64.28515625" style="5" customWidth="1"/>
    <col min="12803" max="12803" width="49" style="5" customWidth="1"/>
    <col min="12804" max="12804" width="45.28515625" style="5" customWidth="1"/>
    <col min="12805" max="12806" width="9.140625" style="5"/>
    <col min="12807" max="12807" width="13" style="5" bestFit="1" customWidth="1"/>
    <col min="12808" max="12836" width="9.140625" style="5"/>
    <col min="12837" max="12837" width="37.140625" style="5" customWidth="1"/>
    <col min="12838" max="12838" width="41.28515625" style="5" customWidth="1"/>
    <col min="12839" max="13056" width="9.140625" style="5"/>
    <col min="13057" max="13057" width="63.42578125" style="5" customWidth="1"/>
    <col min="13058" max="13058" width="64.28515625" style="5" customWidth="1"/>
    <col min="13059" max="13059" width="49" style="5" customWidth="1"/>
    <col min="13060" max="13060" width="45.28515625" style="5" customWidth="1"/>
    <col min="13061" max="13062" width="9.140625" style="5"/>
    <col min="13063" max="13063" width="13" style="5" bestFit="1" customWidth="1"/>
    <col min="13064" max="13092" width="9.140625" style="5"/>
    <col min="13093" max="13093" width="37.140625" style="5" customWidth="1"/>
    <col min="13094" max="13094" width="41.28515625" style="5" customWidth="1"/>
    <col min="13095" max="13312" width="9.140625" style="5"/>
    <col min="13313" max="13313" width="63.42578125" style="5" customWidth="1"/>
    <col min="13314" max="13314" width="64.28515625" style="5" customWidth="1"/>
    <col min="13315" max="13315" width="49" style="5" customWidth="1"/>
    <col min="13316" max="13316" width="45.28515625" style="5" customWidth="1"/>
    <col min="13317" max="13318" width="9.140625" style="5"/>
    <col min="13319" max="13319" width="13" style="5" bestFit="1" customWidth="1"/>
    <col min="13320" max="13348" width="9.140625" style="5"/>
    <col min="13349" max="13349" width="37.140625" style="5" customWidth="1"/>
    <col min="13350" max="13350" width="41.28515625" style="5" customWidth="1"/>
    <col min="13351" max="13568" width="9.140625" style="5"/>
    <col min="13569" max="13569" width="63.42578125" style="5" customWidth="1"/>
    <col min="13570" max="13570" width="64.28515625" style="5" customWidth="1"/>
    <col min="13571" max="13571" width="49" style="5" customWidth="1"/>
    <col min="13572" max="13572" width="45.28515625" style="5" customWidth="1"/>
    <col min="13573" max="13574" width="9.140625" style="5"/>
    <col min="13575" max="13575" width="13" style="5" bestFit="1" customWidth="1"/>
    <col min="13576" max="13604" width="9.140625" style="5"/>
    <col min="13605" max="13605" width="37.140625" style="5" customWidth="1"/>
    <col min="13606" max="13606" width="41.28515625" style="5" customWidth="1"/>
    <col min="13607" max="13824" width="9.140625" style="5"/>
    <col min="13825" max="13825" width="63.42578125" style="5" customWidth="1"/>
    <col min="13826" max="13826" width="64.28515625" style="5" customWidth="1"/>
    <col min="13827" max="13827" width="49" style="5" customWidth="1"/>
    <col min="13828" max="13828" width="45.28515625" style="5" customWidth="1"/>
    <col min="13829" max="13830" width="9.140625" style="5"/>
    <col min="13831" max="13831" width="13" style="5" bestFit="1" customWidth="1"/>
    <col min="13832" max="13860" width="9.140625" style="5"/>
    <col min="13861" max="13861" width="37.140625" style="5" customWidth="1"/>
    <col min="13862" max="13862" width="41.28515625" style="5" customWidth="1"/>
    <col min="13863" max="14080" width="9.140625" style="5"/>
    <col min="14081" max="14081" width="63.42578125" style="5" customWidth="1"/>
    <col min="14082" max="14082" width="64.28515625" style="5" customWidth="1"/>
    <col min="14083" max="14083" width="49" style="5" customWidth="1"/>
    <col min="14084" max="14084" width="45.28515625" style="5" customWidth="1"/>
    <col min="14085" max="14086" width="9.140625" style="5"/>
    <col min="14087" max="14087" width="13" style="5" bestFit="1" customWidth="1"/>
    <col min="14088" max="14116" width="9.140625" style="5"/>
    <col min="14117" max="14117" width="37.140625" style="5" customWidth="1"/>
    <col min="14118" max="14118" width="41.28515625" style="5" customWidth="1"/>
    <col min="14119" max="14336" width="9.140625" style="5"/>
    <col min="14337" max="14337" width="63.42578125" style="5" customWidth="1"/>
    <col min="14338" max="14338" width="64.28515625" style="5" customWidth="1"/>
    <col min="14339" max="14339" width="49" style="5" customWidth="1"/>
    <col min="14340" max="14340" width="45.28515625" style="5" customWidth="1"/>
    <col min="14341" max="14342" width="9.140625" style="5"/>
    <col min="14343" max="14343" width="13" style="5" bestFit="1" customWidth="1"/>
    <col min="14344" max="14372" width="9.140625" style="5"/>
    <col min="14373" max="14373" width="37.140625" style="5" customWidth="1"/>
    <col min="14374" max="14374" width="41.28515625" style="5" customWidth="1"/>
    <col min="14375" max="14592" width="9.140625" style="5"/>
    <col min="14593" max="14593" width="63.42578125" style="5" customWidth="1"/>
    <col min="14594" max="14594" width="64.28515625" style="5" customWidth="1"/>
    <col min="14595" max="14595" width="49" style="5" customWidth="1"/>
    <col min="14596" max="14596" width="45.28515625" style="5" customWidth="1"/>
    <col min="14597" max="14598" width="9.140625" style="5"/>
    <col min="14599" max="14599" width="13" style="5" bestFit="1" customWidth="1"/>
    <col min="14600" max="14628" width="9.140625" style="5"/>
    <col min="14629" max="14629" width="37.140625" style="5" customWidth="1"/>
    <col min="14630" max="14630" width="41.28515625" style="5" customWidth="1"/>
    <col min="14631" max="14848" width="9.140625" style="5"/>
    <col min="14849" max="14849" width="63.42578125" style="5" customWidth="1"/>
    <col min="14850" max="14850" width="64.28515625" style="5" customWidth="1"/>
    <col min="14851" max="14851" width="49" style="5" customWidth="1"/>
    <col min="14852" max="14852" width="45.28515625" style="5" customWidth="1"/>
    <col min="14853" max="14854" width="9.140625" style="5"/>
    <col min="14855" max="14855" width="13" style="5" bestFit="1" customWidth="1"/>
    <col min="14856" max="14884" width="9.140625" style="5"/>
    <col min="14885" max="14885" width="37.140625" style="5" customWidth="1"/>
    <col min="14886" max="14886" width="41.28515625" style="5" customWidth="1"/>
    <col min="14887" max="15104" width="9.140625" style="5"/>
    <col min="15105" max="15105" width="63.42578125" style="5" customWidth="1"/>
    <col min="15106" max="15106" width="64.28515625" style="5" customWidth="1"/>
    <col min="15107" max="15107" width="49" style="5" customWidth="1"/>
    <col min="15108" max="15108" width="45.28515625" style="5" customWidth="1"/>
    <col min="15109" max="15110" width="9.140625" style="5"/>
    <col min="15111" max="15111" width="13" style="5" bestFit="1" customWidth="1"/>
    <col min="15112" max="15140" width="9.140625" style="5"/>
    <col min="15141" max="15141" width="37.140625" style="5" customWidth="1"/>
    <col min="15142" max="15142" width="41.28515625" style="5" customWidth="1"/>
    <col min="15143" max="15360" width="9.140625" style="5"/>
    <col min="15361" max="15361" width="63.42578125" style="5" customWidth="1"/>
    <col min="15362" max="15362" width="64.28515625" style="5" customWidth="1"/>
    <col min="15363" max="15363" width="49" style="5" customWidth="1"/>
    <col min="15364" max="15364" width="45.28515625" style="5" customWidth="1"/>
    <col min="15365" max="15366" width="9.140625" style="5"/>
    <col min="15367" max="15367" width="13" style="5" bestFit="1" customWidth="1"/>
    <col min="15368" max="15396" width="9.140625" style="5"/>
    <col min="15397" max="15397" width="37.140625" style="5" customWidth="1"/>
    <col min="15398" max="15398" width="41.28515625" style="5" customWidth="1"/>
    <col min="15399" max="15616" width="9.140625" style="5"/>
    <col min="15617" max="15617" width="63.42578125" style="5" customWidth="1"/>
    <col min="15618" max="15618" width="64.28515625" style="5" customWidth="1"/>
    <col min="15619" max="15619" width="49" style="5" customWidth="1"/>
    <col min="15620" max="15620" width="45.28515625" style="5" customWidth="1"/>
    <col min="15621" max="15622" width="9.140625" style="5"/>
    <col min="15623" max="15623" width="13" style="5" bestFit="1" customWidth="1"/>
    <col min="15624" max="15652" width="9.140625" style="5"/>
    <col min="15653" max="15653" width="37.140625" style="5" customWidth="1"/>
    <col min="15654" max="15654" width="41.28515625" style="5" customWidth="1"/>
    <col min="15655" max="15872" width="9.140625" style="5"/>
    <col min="15873" max="15873" width="63.42578125" style="5" customWidth="1"/>
    <col min="15874" max="15874" width="64.28515625" style="5" customWidth="1"/>
    <col min="15875" max="15875" width="49" style="5" customWidth="1"/>
    <col min="15876" max="15876" width="45.28515625" style="5" customWidth="1"/>
    <col min="15877" max="15878" width="9.140625" style="5"/>
    <col min="15879" max="15879" width="13" style="5" bestFit="1" customWidth="1"/>
    <col min="15880" max="15908" width="9.140625" style="5"/>
    <col min="15909" max="15909" width="37.140625" style="5" customWidth="1"/>
    <col min="15910" max="15910" width="41.28515625" style="5" customWidth="1"/>
    <col min="15911" max="16128" width="9.140625" style="5"/>
    <col min="16129" max="16129" width="63.42578125" style="5" customWidth="1"/>
    <col min="16130" max="16130" width="64.28515625" style="5" customWidth="1"/>
    <col min="16131" max="16131" width="49" style="5" customWidth="1"/>
    <col min="16132" max="16132" width="45.28515625" style="5" customWidth="1"/>
    <col min="16133" max="16134" width="9.140625" style="5"/>
    <col min="16135" max="16135" width="13" style="5" bestFit="1" customWidth="1"/>
    <col min="16136" max="16164" width="9.140625" style="5"/>
    <col min="16165" max="16165" width="37.140625" style="5" customWidth="1"/>
    <col min="16166" max="16166" width="41.28515625" style="5" customWidth="1"/>
    <col min="16167" max="16384" width="9.140625" style="5"/>
  </cols>
  <sheetData>
    <row r="1" spans="1:4" ht="30.75" thickBot="1" x14ac:dyDescent="0.45">
      <c r="D1" s="4" t="s">
        <v>280</v>
      </c>
    </row>
    <row r="2" spans="1:4" ht="127.15" customHeight="1" x14ac:dyDescent="0.4">
      <c r="A2" s="25" t="s">
        <v>284</v>
      </c>
      <c r="B2" s="26"/>
      <c r="C2" s="26"/>
      <c r="D2" s="27"/>
    </row>
    <row r="3" spans="1:4" ht="45" customHeight="1" x14ac:dyDescent="0.4">
      <c r="A3" s="17" t="s">
        <v>0</v>
      </c>
      <c r="B3" s="18" t="s">
        <v>4</v>
      </c>
      <c r="C3" s="19" t="s">
        <v>3</v>
      </c>
      <c r="D3" s="20" t="s">
        <v>5</v>
      </c>
    </row>
    <row r="4" spans="1:4" ht="45" customHeight="1" x14ac:dyDescent="0.4">
      <c r="A4" s="21" t="s">
        <v>6</v>
      </c>
      <c r="B4" s="22" t="s">
        <v>279</v>
      </c>
      <c r="C4" s="22" t="s">
        <v>281</v>
      </c>
      <c r="D4" s="23">
        <v>19862</v>
      </c>
    </row>
    <row r="5" spans="1:4" ht="45" customHeight="1" x14ac:dyDescent="0.4">
      <c r="A5" s="21" t="s">
        <v>83</v>
      </c>
      <c r="B5" s="22" t="s">
        <v>279</v>
      </c>
      <c r="C5" s="22" t="s">
        <v>281</v>
      </c>
      <c r="D5" s="23">
        <v>86</v>
      </c>
    </row>
    <row r="6" spans="1:4" ht="45" customHeight="1" x14ac:dyDescent="0.4">
      <c r="A6" s="21" t="s">
        <v>222</v>
      </c>
      <c r="B6" s="22" t="s">
        <v>277</v>
      </c>
      <c r="C6" s="22" t="s">
        <v>278</v>
      </c>
      <c r="D6" s="23">
        <v>1849</v>
      </c>
    </row>
    <row r="7" spans="1:4" ht="45" customHeight="1" x14ac:dyDescent="0.4">
      <c r="A7" s="21" t="s">
        <v>222</v>
      </c>
      <c r="B7" s="22" t="s">
        <v>279</v>
      </c>
      <c r="C7" s="22" t="s">
        <v>278</v>
      </c>
      <c r="D7" s="23">
        <v>17819</v>
      </c>
    </row>
    <row r="8" spans="1:4" ht="45" customHeight="1" x14ac:dyDescent="0.4">
      <c r="A8" s="21" t="s">
        <v>252</v>
      </c>
      <c r="B8" s="22" t="s">
        <v>279</v>
      </c>
      <c r="C8" s="22" t="s">
        <v>278</v>
      </c>
      <c r="D8" s="23">
        <v>10158</v>
      </c>
    </row>
    <row r="9" spans="1:4" ht="45" customHeight="1" thickBot="1" x14ac:dyDescent="0.45">
      <c r="A9" s="28" t="s">
        <v>268</v>
      </c>
      <c r="B9" s="29"/>
      <c r="C9" s="30"/>
      <c r="D9" s="24">
        <f>SUM(D4:D8)</f>
        <v>49774</v>
      </c>
    </row>
  </sheetData>
  <sortState xmlns:xlrd2="http://schemas.microsoft.com/office/spreadsheetml/2017/richdata2" ref="A4:D9">
    <sortCondition ref="A4:A9"/>
  </sortState>
  <mergeCells count="2">
    <mergeCell ref="A2:D2"/>
    <mergeCell ref="A9:C9"/>
  </mergeCells>
  <pageMargins left="0.70866141732283472" right="0.70866141732283472" top="0.74803149606299213" bottom="0.74803149606299213" header="0.31496062992125984" footer="0.31496062992125984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1"/>
  <sheetViews>
    <sheetView tabSelected="1" topLeftCell="A143" zoomScale="70" zoomScaleNormal="70" workbookViewId="0">
      <selection activeCell="J161" sqref="J161"/>
    </sheetView>
  </sheetViews>
  <sheetFormatPr defaultRowHeight="15" x14ac:dyDescent="0.25"/>
  <cols>
    <col min="1" max="1" width="36.5703125" customWidth="1"/>
    <col min="2" max="2" width="57.28515625" customWidth="1"/>
    <col min="3" max="3" width="37.42578125" customWidth="1"/>
    <col min="4" max="4" width="28.7109375" customWidth="1"/>
    <col min="5" max="5" width="27" customWidth="1"/>
    <col min="6" max="6" width="28" style="1" customWidth="1"/>
  </cols>
  <sheetData>
    <row r="1" spans="1:6" ht="37.5" customHeight="1" x14ac:dyDescent="0.4">
      <c r="F1" s="9" t="s">
        <v>283</v>
      </c>
    </row>
    <row r="2" spans="1:6" ht="51" customHeight="1" x14ac:dyDescent="0.25">
      <c r="A2" s="34" t="s">
        <v>282</v>
      </c>
      <c r="B2" s="34"/>
      <c r="C2" s="34"/>
      <c r="D2" s="34"/>
      <c r="E2" s="34"/>
      <c r="F2" s="34"/>
    </row>
    <row r="3" spans="1:6" ht="47.2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s="12" customFormat="1" ht="27" customHeight="1" x14ac:dyDescent="0.25">
      <c r="A4" s="10" t="s">
        <v>6</v>
      </c>
      <c r="B4" s="10" t="s">
        <v>9</v>
      </c>
      <c r="C4" s="10" t="s">
        <v>10</v>
      </c>
      <c r="D4" s="10">
        <v>2411</v>
      </c>
      <c r="E4" s="10">
        <v>2023</v>
      </c>
      <c r="F4" s="11">
        <v>14789920</v>
      </c>
    </row>
    <row r="5" spans="1:6" s="12" customFormat="1" ht="27" customHeight="1" x14ac:dyDescent="0.25">
      <c r="A5" s="10" t="s">
        <v>6</v>
      </c>
      <c r="B5" s="10" t="s">
        <v>39</v>
      </c>
      <c r="C5" s="10" t="s">
        <v>40</v>
      </c>
      <c r="D5" s="10">
        <v>2411</v>
      </c>
      <c r="E5" s="10">
        <v>2023</v>
      </c>
      <c r="F5" s="11">
        <v>809858</v>
      </c>
    </row>
    <row r="6" spans="1:6" s="12" customFormat="1" ht="27" customHeight="1" x14ac:dyDescent="0.25">
      <c r="A6" s="10" t="s">
        <v>6</v>
      </c>
      <c r="B6" s="10" t="s">
        <v>26</v>
      </c>
      <c r="C6" s="10" t="s">
        <v>27</v>
      </c>
      <c r="D6" s="10">
        <v>2411</v>
      </c>
      <c r="E6" s="10">
        <v>2025</v>
      </c>
      <c r="F6" s="11">
        <v>5198598</v>
      </c>
    </row>
    <row r="7" spans="1:6" s="12" customFormat="1" ht="27" customHeight="1" x14ac:dyDescent="0.25">
      <c r="A7" s="10" t="s">
        <v>6</v>
      </c>
      <c r="B7" s="10" t="s">
        <v>24</v>
      </c>
      <c r="C7" s="10" t="s">
        <v>25</v>
      </c>
      <c r="D7" s="10">
        <v>2411</v>
      </c>
      <c r="E7" s="10">
        <v>2025</v>
      </c>
      <c r="F7" s="11">
        <v>5392650</v>
      </c>
    </row>
    <row r="8" spans="1:6" s="12" customFormat="1" ht="27" customHeight="1" x14ac:dyDescent="0.25">
      <c r="A8" s="10" t="s">
        <v>6</v>
      </c>
      <c r="B8" s="10" t="s">
        <v>18</v>
      </c>
      <c r="C8" s="10" t="s">
        <v>19</v>
      </c>
      <c r="D8" s="10">
        <v>2411</v>
      </c>
      <c r="E8" s="10">
        <v>2025</v>
      </c>
      <c r="F8" s="11">
        <v>7500000</v>
      </c>
    </row>
    <row r="9" spans="1:6" s="12" customFormat="1" ht="27" customHeight="1" x14ac:dyDescent="0.25">
      <c r="A9" s="10" t="s">
        <v>6</v>
      </c>
      <c r="B9" s="10" t="s">
        <v>32</v>
      </c>
      <c r="C9" s="10" t="s">
        <v>34</v>
      </c>
      <c r="D9" s="10">
        <v>2411</v>
      </c>
      <c r="E9" s="10">
        <v>2025</v>
      </c>
      <c r="F9" s="11">
        <v>5000000</v>
      </c>
    </row>
    <row r="10" spans="1:6" s="12" customFormat="1" ht="27" customHeight="1" x14ac:dyDescent="0.25">
      <c r="A10" s="10" t="s">
        <v>6</v>
      </c>
      <c r="B10" s="10" t="s">
        <v>32</v>
      </c>
      <c r="C10" s="10" t="s">
        <v>33</v>
      </c>
      <c r="D10" s="10">
        <v>2412</v>
      </c>
      <c r="E10" s="10">
        <v>2025</v>
      </c>
      <c r="F10" s="11">
        <v>300000</v>
      </c>
    </row>
    <row r="11" spans="1:6" s="12" customFormat="1" ht="27" customHeight="1" x14ac:dyDescent="0.25">
      <c r="A11" s="10" t="s">
        <v>6</v>
      </c>
      <c r="B11" s="10" t="s">
        <v>7</v>
      </c>
      <c r="C11" s="10" t="s">
        <v>8</v>
      </c>
      <c r="D11" s="10">
        <v>2411</v>
      </c>
      <c r="E11" s="10">
        <v>2025</v>
      </c>
      <c r="F11" s="11">
        <v>5200000</v>
      </c>
    </row>
    <row r="12" spans="1:6" s="12" customFormat="1" ht="27" customHeight="1" x14ac:dyDescent="0.25">
      <c r="A12" s="10" t="s">
        <v>6</v>
      </c>
      <c r="B12" s="10" t="s">
        <v>16</v>
      </c>
      <c r="C12" s="10" t="s">
        <v>17</v>
      </c>
      <c r="D12" s="10">
        <v>2411</v>
      </c>
      <c r="E12" s="10">
        <v>2025</v>
      </c>
      <c r="F12" s="11">
        <v>7500000</v>
      </c>
    </row>
    <row r="13" spans="1:6" s="12" customFormat="1" ht="27" customHeight="1" x14ac:dyDescent="0.25">
      <c r="A13" s="10" t="s">
        <v>6</v>
      </c>
      <c r="B13" s="10" t="s">
        <v>30</v>
      </c>
      <c r="C13" s="10" t="s">
        <v>31</v>
      </c>
      <c r="D13" s="10">
        <v>2411</v>
      </c>
      <c r="E13" s="10">
        <v>2025</v>
      </c>
      <c r="F13" s="11">
        <v>7670998</v>
      </c>
    </row>
    <row r="14" spans="1:6" s="12" customFormat="1" ht="27" customHeight="1" x14ac:dyDescent="0.25">
      <c r="A14" s="10" t="s">
        <v>6</v>
      </c>
      <c r="B14" s="10" t="s">
        <v>46</v>
      </c>
      <c r="C14" s="10" t="s">
        <v>47</v>
      </c>
      <c r="D14" s="10">
        <v>2411</v>
      </c>
      <c r="E14" s="10">
        <v>2025</v>
      </c>
      <c r="F14" s="11">
        <v>2537687</v>
      </c>
    </row>
    <row r="15" spans="1:6" s="12" customFormat="1" ht="27" customHeight="1" x14ac:dyDescent="0.25">
      <c r="A15" s="10" t="s">
        <v>6</v>
      </c>
      <c r="B15" s="10" t="s">
        <v>37</v>
      </c>
      <c r="C15" s="10" t="s">
        <v>38</v>
      </c>
      <c r="D15" s="10">
        <v>2411</v>
      </c>
      <c r="E15" s="10">
        <v>2025</v>
      </c>
      <c r="F15" s="11">
        <v>1464596</v>
      </c>
    </row>
    <row r="16" spans="1:6" s="12" customFormat="1" ht="27" customHeight="1" x14ac:dyDescent="0.25">
      <c r="A16" s="10" t="s">
        <v>6</v>
      </c>
      <c r="B16" s="10" t="s">
        <v>42</v>
      </c>
      <c r="C16" s="10" t="s">
        <v>43</v>
      </c>
      <c r="D16" s="10">
        <v>2411</v>
      </c>
      <c r="E16" s="10">
        <v>2025</v>
      </c>
      <c r="F16" s="11">
        <v>1201123</v>
      </c>
    </row>
    <row r="17" spans="1:6" s="12" customFormat="1" ht="27" customHeight="1" x14ac:dyDescent="0.25">
      <c r="A17" s="10" t="s">
        <v>6</v>
      </c>
      <c r="B17" s="10" t="s">
        <v>35</v>
      </c>
      <c r="C17" s="10" t="s">
        <v>36</v>
      </c>
      <c r="D17" s="10">
        <v>2411</v>
      </c>
      <c r="E17" s="10">
        <v>2025</v>
      </c>
      <c r="F17" s="11">
        <v>36458415</v>
      </c>
    </row>
    <row r="18" spans="1:6" s="12" customFormat="1" ht="27" customHeight="1" x14ac:dyDescent="0.25">
      <c r="A18" s="10" t="s">
        <v>6</v>
      </c>
      <c r="B18" s="10" t="s">
        <v>28</v>
      </c>
      <c r="C18" s="10" t="s">
        <v>29</v>
      </c>
      <c r="D18" s="10">
        <v>2411</v>
      </c>
      <c r="E18" s="10">
        <v>2025</v>
      </c>
      <c r="F18" s="11">
        <v>5055523</v>
      </c>
    </row>
    <row r="19" spans="1:6" s="12" customFormat="1" ht="27" customHeight="1" x14ac:dyDescent="0.25">
      <c r="A19" s="10" t="s">
        <v>6</v>
      </c>
      <c r="B19" s="10" t="s">
        <v>22</v>
      </c>
      <c r="C19" s="10" t="s">
        <v>23</v>
      </c>
      <c r="D19" s="10">
        <v>2411</v>
      </c>
      <c r="E19" s="10">
        <v>2025</v>
      </c>
      <c r="F19" s="11">
        <v>2672809</v>
      </c>
    </row>
    <row r="20" spans="1:6" s="12" customFormat="1" ht="27" customHeight="1" x14ac:dyDescent="0.25">
      <c r="A20" s="10" t="s">
        <v>6</v>
      </c>
      <c r="B20" s="10" t="s">
        <v>44</v>
      </c>
      <c r="C20" s="10" t="s">
        <v>45</v>
      </c>
      <c r="D20" s="10">
        <v>2411</v>
      </c>
      <c r="E20" s="10">
        <v>2025</v>
      </c>
      <c r="F20" s="11">
        <v>2588310</v>
      </c>
    </row>
    <row r="21" spans="1:6" s="12" customFormat="1" ht="27" customHeight="1" x14ac:dyDescent="0.25">
      <c r="A21" s="10" t="s">
        <v>6</v>
      </c>
      <c r="B21" s="10" t="s">
        <v>11</v>
      </c>
      <c r="C21" s="10" t="s">
        <v>12</v>
      </c>
      <c r="D21" s="10">
        <v>2411</v>
      </c>
      <c r="E21" s="10">
        <v>2025</v>
      </c>
      <c r="F21" s="11">
        <v>500000</v>
      </c>
    </row>
    <row r="22" spans="1:6" s="12" customFormat="1" ht="27" customHeight="1" x14ac:dyDescent="0.25">
      <c r="A22" s="10" t="s">
        <v>6</v>
      </c>
      <c r="B22" s="10" t="s">
        <v>39</v>
      </c>
      <c r="C22" s="10" t="s">
        <v>41</v>
      </c>
      <c r="D22" s="10">
        <v>2411</v>
      </c>
      <c r="E22" s="10">
        <v>2025</v>
      </c>
      <c r="F22" s="11">
        <v>2737383</v>
      </c>
    </row>
    <row r="23" spans="1:6" s="12" customFormat="1" ht="27" customHeight="1" x14ac:dyDescent="0.25">
      <c r="A23" s="10" t="s">
        <v>6</v>
      </c>
      <c r="B23" s="10" t="s">
        <v>20</v>
      </c>
      <c r="C23" s="10" t="s">
        <v>21</v>
      </c>
      <c r="D23" s="10">
        <v>2411</v>
      </c>
      <c r="E23" s="10">
        <v>2025</v>
      </c>
      <c r="F23" s="11">
        <v>1600000</v>
      </c>
    </row>
    <row r="24" spans="1:6" s="12" customFormat="1" ht="27" customHeight="1" x14ac:dyDescent="0.25">
      <c r="A24" s="10" t="s">
        <v>6</v>
      </c>
      <c r="B24" s="10" t="s">
        <v>13</v>
      </c>
      <c r="C24" s="10" t="s">
        <v>14</v>
      </c>
      <c r="D24" s="10">
        <v>2411</v>
      </c>
      <c r="E24" s="10">
        <v>2025</v>
      </c>
      <c r="F24" s="11">
        <v>493665</v>
      </c>
    </row>
    <row r="25" spans="1:6" s="12" customFormat="1" ht="27" customHeight="1" x14ac:dyDescent="0.25">
      <c r="A25" s="10" t="s">
        <v>6</v>
      </c>
      <c r="B25" s="10" t="s">
        <v>13</v>
      </c>
      <c r="C25" s="10" t="s">
        <v>15</v>
      </c>
      <c r="D25" s="10">
        <v>2412</v>
      </c>
      <c r="E25" s="10">
        <v>2025</v>
      </c>
      <c r="F25" s="11">
        <v>175924</v>
      </c>
    </row>
    <row r="26" spans="1:6" s="14" customFormat="1" ht="27" customHeight="1" x14ac:dyDescent="0.25">
      <c r="A26" s="31" t="s">
        <v>48</v>
      </c>
      <c r="B26" s="32"/>
      <c r="C26" s="32"/>
      <c r="D26" s="32"/>
      <c r="E26" s="33"/>
      <c r="F26" s="13">
        <f>SUM(F4:F25)</f>
        <v>116847459</v>
      </c>
    </row>
    <row r="27" spans="1:6" s="12" customFormat="1" ht="27" customHeight="1" x14ac:dyDescent="0.25">
      <c r="A27" s="10" t="s">
        <v>49</v>
      </c>
      <c r="B27" s="10" t="s">
        <v>50</v>
      </c>
      <c r="C27" s="10" t="s">
        <v>51</v>
      </c>
      <c r="D27" s="10">
        <v>2412</v>
      </c>
      <c r="E27" s="10">
        <v>2025</v>
      </c>
      <c r="F27" s="11">
        <v>1613461</v>
      </c>
    </row>
    <row r="28" spans="1:6" s="14" customFormat="1" ht="27" customHeight="1" x14ac:dyDescent="0.25">
      <c r="A28" s="31" t="s">
        <v>48</v>
      </c>
      <c r="B28" s="32"/>
      <c r="C28" s="32"/>
      <c r="D28" s="32"/>
      <c r="E28" s="33"/>
      <c r="F28" s="13">
        <f>SUM(F27)</f>
        <v>1613461</v>
      </c>
    </row>
    <row r="29" spans="1:6" s="12" customFormat="1" ht="27" customHeight="1" x14ac:dyDescent="0.25">
      <c r="A29" s="10" t="s">
        <v>52</v>
      </c>
      <c r="B29" s="10" t="s">
        <v>61</v>
      </c>
      <c r="C29" s="10" t="s">
        <v>62</v>
      </c>
      <c r="D29" s="10">
        <v>2412</v>
      </c>
      <c r="E29" s="10">
        <v>2025</v>
      </c>
      <c r="F29" s="11">
        <v>900000</v>
      </c>
    </row>
    <row r="30" spans="1:6" s="12" customFormat="1" ht="27" customHeight="1" x14ac:dyDescent="0.25">
      <c r="A30" s="10" t="s">
        <v>52</v>
      </c>
      <c r="B30" s="10" t="s">
        <v>65</v>
      </c>
      <c r="C30" s="10" t="s">
        <v>66</v>
      </c>
      <c r="D30" s="10">
        <v>2411</v>
      </c>
      <c r="E30" s="10">
        <v>2025</v>
      </c>
      <c r="F30" s="11">
        <v>732701</v>
      </c>
    </row>
    <row r="31" spans="1:6" s="12" customFormat="1" ht="27" customHeight="1" x14ac:dyDescent="0.25">
      <c r="A31" s="10" t="s">
        <v>52</v>
      </c>
      <c r="B31" s="10" t="s">
        <v>68</v>
      </c>
      <c r="C31" s="10" t="s">
        <v>69</v>
      </c>
      <c r="D31" s="10">
        <v>2412</v>
      </c>
      <c r="E31" s="10">
        <v>2025</v>
      </c>
      <c r="F31" s="11">
        <v>610954</v>
      </c>
    </row>
    <row r="32" spans="1:6" s="12" customFormat="1" ht="27" customHeight="1" x14ac:dyDescent="0.25">
      <c r="A32" s="10" t="s">
        <v>52</v>
      </c>
      <c r="B32" s="10" t="s">
        <v>55</v>
      </c>
      <c r="C32" s="10" t="s">
        <v>56</v>
      </c>
      <c r="D32" s="10">
        <v>2411</v>
      </c>
      <c r="E32" s="10">
        <v>2025</v>
      </c>
      <c r="F32" s="11">
        <v>1977850</v>
      </c>
    </row>
    <row r="33" spans="1:6" s="12" customFormat="1" ht="27" customHeight="1" x14ac:dyDescent="0.25">
      <c r="A33" s="10" t="s">
        <v>52</v>
      </c>
      <c r="B33" s="10" t="s">
        <v>269</v>
      </c>
      <c r="C33" s="10" t="s">
        <v>270</v>
      </c>
      <c r="D33" s="10">
        <v>2412</v>
      </c>
      <c r="E33" s="10">
        <v>2025</v>
      </c>
      <c r="F33" s="11">
        <v>511561</v>
      </c>
    </row>
    <row r="34" spans="1:6" s="12" customFormat="1" ht="27" customHeight="1" x14ac:dyDescent="0.25">
      <c r="A34" s="10" t="s">
        <v>52</v>
      </c>
      <c r="B34" s="10" t="s">
        <v>59</v>
      </c>
      <c r="C34" s="10" t="s">
        <v>60</v>
      </c>
      <c r="D34" s="10">
        <v>2412</v>
      </c>
      <c r="E34" s="10">
        <v>2025</v>
      </c>
      <c r="F34" s="11">
        <v>422588</v>
      </c>
    </row>
    <row r="35" spans="1:6" s="12" customFormat="1" ht="27" customHeight="1" x14ac:dyDescent="0.25">
      <c r="A35" s="10" t="s">
        <v>52</v>
      </c>
      <c r="B35" s="10" t="s">
        <v>65</v>
      </c>
      <c r="C35" s="10" t="s">
        <v>67</v>
      </c>
      <c r="D35" s="10">
        <v>2412</v>
      </c>
      <c r="E35" s="10">
        <v>2025</v>
      </c>
      <c r="F35" s="11">
        <v>2556036</v>
      </c>
    </row>
    <row r="36" spans="1:6" s="12" customFormat="1" ht="27" customHeight="1" x14ac:dyDescent="0.25">
      <c r="A36" s="10" t="s">
        <v>52</v>
      </c>
      <c r="B36" s="10" t="s">
        <v>53</v>
      </c>
      <c r="C36" s="10" t="s">
        <v>54</v>
      </c>
      <c r="D36" s="10">
        <v>2411</v>
      </c>
      <c r="E36" s="10">
        <v>2025</v>
      </c>
      <c r="F36" s="11">
        <v>349569</v>
      </c>
    </row>
    <row r="37" spans="1:6" s="12" customFormat="1" ht="27" customHeight="1" x14ac:dyDescent="0.25">
      <c r="A37" s="10" t="s">
        <v>52</v>
      </c>
      <c r="B37" s="10" t="s">
        <v>57</v>
      </c>
      <c r="C37" s="10" t="s">
        <v>58</v>
      </c>
      <c r="D37" s="10">
        <v>2411</v>
      </c>
      <c r="E37" s="10">
        <v>2025</v>
      </c>
      <c r="F37" s="11">
        <v>830789</v>
      </c>
    </row>
    <row r="38" spans="1:6" s="12" customFormat="1" ht="27" customHeight="1" x14ac:dyDescent="0.25">
      <c r="A38" s="10" t="s">
        <v>52</v>
      </c>
      <c r="B38" s="10" t="s">
        <v>63</v>
      </c>
      <c r="C38" s="10" t="s">
        <v>64</v>
      </c>
      <c r="D38" s="10">
        <v>2412</v>
      </c>
      <c r="E38" s="10">
        <v>2025</v>
      </c>
      <c r="F38" s="11">
        <v>31949</v>
      </c>
    </row>
    <row r="39" spans="1:6" s="14" customFormat="1" ht="27" customHeight="1" x14ac:dyDescent="0.25">
      <c r="A39" s="31" t="s">
        <v>48</v>
      </c>
      <c r="B39" s="32"/>
      <c r="C39" s="32"/>
      <c r="D39" s="32"/>
      <c r="E39" s="33"/>
      <c r="F39" s="13">
        <f>SUM(F29:F38)</f>
        <v>8923997</v>
      </c>
    </row>
    <row r="40" spans="1:6" s="12" customFormat="1" ht="27" customHeight="1" x14ac:dyDescent="0.25">
      <c r="A40" s="10" t="s">
        <v>70</v>
      </c>
      <c r="B40" s="10" t="s">
        <v>79</v>
      </c>
      <c r="C40" s="10" t="s">
        <v>80</v>
      </c>
      <c r="D40" s="10">
        <v>2411</v>
      </c>
      <c r="E40" s="10">
        <v>2025</v>
      </c>
      <c r="F40" s="11">
        <v>5758383</v>
      </c>
    </row>
    <row r="41" spans="1:6" s="12" customFormat="1" ht="27" customHeight="1" x14ac:dyDescent="0.25">
      <c r="A41" s="10" t="s">
        <v>70</v>
      </c>
      <c r="B41" s="10" t="s">
        <v>81</v>
      </c>
      <c r="C41" s="10" t="s">
        <v>82</v>
      </c>
      <c r="D41" s="10">
        <v>2411</v>
      </c>
      <c r="E41" s="10">
        <v>2025</v>
      </c>
      <c r="F41" s="11">
        <v>11956186</v>
      </c>
    </row>
    <row r="42" spans="1:6" s="12" customFormat="1" ht="27" customHeight="1" x14ac:dyDescent="0.25">
      <c r="A42" s="10" t="s">
        <v>70</v>
      </c>
      <c r="B42" s="10" t="s">
        <v>75</v>
      </c>
      <c r="C42" s="10" t="s">
        <v>76</v>
      </c>
      <c r="D42" s="10">
        <v>2411</v>
      </c>
      <c r="E42" s="10">
        <v>2025</v>
      </c>
      <c r="F42" s="11">
        <v>3386625</v>
      </c>
    </row>
    <row r="43" spans="1:6" s="12" customFormat="1" ht="27" customHeight="1" x14ac:dyDescent="0.25">
      <c r="A43" s="10" t="s">
        <v>70</v>
      </c>
      <c r="B43" s="10" t="s">
        <v>77</v>
      </c>
      <c r="C43" s="10" t="s">
        <v>78</v>
      </c>
      <c r="D43" s="10">
        <v>2411</v>
      </c>
      <c r="E43" s="10">
        <v>2025</v>
      </c>
      <c r="F43" s="11">
        <v>2689838</v>
      </c>
    </row>
    <row r="44" spans="1:6" s="12" customFormat="1" ht="27" customHeight="1" x14ac:dyDescent="0.25">
      <c r="A44" s="10" t="s">
        <v>70</v>
      </c>
      <c r="B44" s="10" t="s">
        <v>73</v>
      </c>
      <c r="C44" s="10" t="s">
        <v>74</v>
      </c>
      <c r="D44" s="10">
        <v>2411</v>
      </c>
      <c r="E44" s="10">
        <v>2025</v>
      </c>
      <c r="F44" s="11">
        <v>1345623</v>
      </c>
    </row>
    <row r="45" spans="1:6" s="12" customFormat="1" ht="27" customHeight="1" x14ac:dyDescent="0.25">
      <c r="A45" s="10" t="s">
        <v>70</v>
      </c>
      <c r="B45" s="10" t="s">
        <v>71</v>
      </c>
      <c r="C45" s="10" t="s">
        <v>72</v>
      </c>
      <c r="D45" s="10">
        <v>2411</v>
      </c>
      <c r="E45" s="10">
        <v>2025</v>
      </c>
      <c r="F45" s="11">
        <v>2092904</v>
      </c>
    </row>
    <row r="46" spans="1:6" s="14" customFormat="1" ht="27" customHeight="1" x14ac:dyDescent="0.25">
      <c r="A46" s="31" t="s">
        <v>48</v>
      </c>
      <c r="B46" s="32"/>
      <c r="C46" s="32"/>
      <c r="D46" s="32"/>
      <c r="E46" s="33"/>
      <c r="F46" s="13">
        <f>SUM(F40:F45)</f>
        <v>27229559</v>
      </c>
    </row>
    <row r="47" spans="1:6" s="12" customFormat="1" ht="27" customHeight="1" x14ac:dyDescent="0.25">
      <c r="A47" s="10" t="s">
        <v>83</v>
      </c>
      <c r="B47" s="10" t="s">
        <v>93</v>
      </c>
      <c r="C47" s="10" t="s">
        <v>94</v>
      </c>
      <c r="D47" s="10">
        <v>2411</v>
      </c>
      <c r="E47" s="10">
        <v>2025</v>
      </c>
      <c r="F47" s="11">
        <v>2243383</v>
      </c>
    </row>
    <row r="48" spans="1:6" s="12" customFormat="1" ht="27" customHeight="1" x14ac:dyDescent="0.25">
      <c r="A48" s="10" t="s">
        <v>83</v>
      </c>
      <c r="B48" s="10" t="s">
        <v>86</v>
      </c>
      <c r="C48" s="10" t="s">
        <v>87</v>
      </c>
      <c r="D48" s="10">
        <v>2411</v>
      </c>
      <c r="E48" s="10">
        <v>2025</v>
      </c>
      <c r="F48" s="11">
        <v>2572379</v>
      </c>
    </row>
    <row r="49" spans="1:6" s="12" customFormat="1" ht="27" customHeight="1" x14ac:dyDescent="0.25">
      <c r="A49" s="10" t="s">
        <v>83</v>
      </c>
      <c r="B49" s="10" t="s">
        <v>91</v>
      </c>
      <c r="C49" s="10" t="s">
        <v>92</v>
      </c>
      <c r="D49" s="10">
        <v>2411</v>
      </c>
      <c r="E49" s="10">
        <v>2025</v>
      </c>
      <c r="F49" s="11">
        <v>3237919</v>
      </c>
    </row>
    <row r="50" spans="1:6" s="12" customFormat="1" ht="27" customHeight="1" x14ac:dyDescent="0.25">
      <c r="A50" s="10" t="s">
        <v>83</v>
      </c>
      <c r="B50" s="10" t="s">
        <v>84</v>
      </c>
      <c r="C50" s="10" t="s">
        <v>85</v>
      </c>
      <c r="D50" s="10">
        <v>2412</v>
      </c>
      <c r="E50" s="10">
        <v>2025</v>
      </c>
      <c r="F50" s="11">
        <v>2188971</v>
      </c>
    </row>
    <row r="51" spans="1:6" s="12" customFormat="1" ht="27" customHeight="1" x14ac:dyDescent="0.25">
      <c r="A51" s="10" t="s">
        <v>83</v>
      </c>
      <c r="B51" s="10" t="s">
        <v>88</v>
      </c>
      <c r="C51" s="10" t="s">
        <v>89</v>
      </c>
      <c r="D51" s="10">
        <v>2412</v>
      </c>
      <c r="E51" s="10">
        <v>2025</v>
      </c>
      <c r="F51" s="11">
        <v>1159212</v>
      </c>
    </row>
    <row r="52" spans="1:6" s="12" customFormat="1" ht="27" customHeight="1" x14ac:dyDescent="0.25">
      <c r="A52" s="10" t="s">
        <v>83</v>
      </c>
      <c r="B52" s="10" t="s">
        <v>88</v>
      </c>
      <c r="C52" s="10" t="s">
        <v>90</v>
      </c>
      <c r="D52" s="10">
        <v>2411</v>
      </c>
      <c r="E52" s="10">
        <v>2025</v>
      </c>
      <c r="F52" s="11">
        <v>3258652</v>
      </c>
    </row>
    <row r="53" spans="1:6" s="12" customFormat="1" ht="27" customHeight="1" x14ac:dyDescent="0.25">
      <c r="A53" s="10" t="s">
        <v>83</v>
      </c>
      <c r="B53" s="10" t="s">
        <v>98</v>
      </c>
      <c r="C53" s="10" t="s">
        <v>99</v>
      </c>
      <c r="D53" s="10">
        <v>2411</v>
      </c>
      <c r="E53" s="10">
        <v>2025</v>
      </c>
      <c r="F53" s="11">
        <v>11452468</v>
      </c>
    </row>
    <row r="54" spans="1:6" s="12" customFormat="1" ht="27" customHeight="1" x14ac:dyDescent="0.25">
      <c r="A54" s="10" t="s">
        <v>83</v>
      </c>
      <c r="B54" s="10" t="s">
        <v>95</v>
      </c>
      <c r="C54" s="10" t="s">
        <v>96</v>
      </c>
      <c r="D54" s="10">
        <v>2412</v>
      </c>
      <c r="E54" s="10">
        <v>2025</v>
      </c>
      <c r="F54" s="11">
        <v>933796</v>
      </c>
    </row>
    <row r="55" spans="1:6" s="12" customFormat="1" ht="27" customHeight="1" x14ac:dyDescent="0.25">
      <c r="A55" s="10" t="s">
        <v>83</v>
      </c>
      <c r="B55" s="10" t="s">
        <v>95</v>
      </c>
      <c r="C55" s="10" t="s">
        <v>97</v>
      </c>
      <c r="D55" s="10">
        <v>2411</v>
      </c>
      <c r="E55" s="10">
        <v>2025</v>
      </c>
      <c r="F55" s="11">
        <v>1463865</v>
      </c>
    </row>
    <row r="56" spans="1:6" s="14" customFormat="1" ht="27" customHeight="1" x14ac:dyDescent="0.25">
      <c r="A56" s="31" t="s">
        <v>48</v>
      </c>
      <c r="B56" s="32"/>
      <c r="C56" s="32"/>
      <c r="D56" s="32"/>
      <c r="E56" s="33"/>
      <c r="F56" s="13">
        <f>SUM(F47:F55)</f>
        <v>28510645</v>
      </c>
    </row>
    <row r="57" spans="1:6" s="12" customFormat="1" ht="27" customHeight="1" x14ac:dyDescent="0.25">
      <c r="A57" s="10" t="s">
        <v>100</v>
      </c>
      <c r="B57" s="10" t="s">
        <v>101</v>
      </c>
      <c r="C57" s="10" t="s">
        <v>102</v>
      </c>
      <c r="D57" s="10">
        <v>2412</v>
      </c>
      <c r="E57" s="10">
        <v>2025</v>
      </c>
      <c r="F57" s="11">
        <v>2658794</v>
      </c>
    </row>
    <row r="58" spans="1:6" s="14" customFormat="1" ht="27" customHeight="1" x14ac:dyDescent="0.25">
      <c r="A58" s="31" t="s">
        <v>48</v>
      </c>
      <c r="B58" s="32"/>
      <c r="C58" s="32"/>
      <c r="D58" s="32"/>
      <c r="E58" s="33"/>
      <c r="F58" s="13">
        <f>SUM(F57)</f>
        <v>2658794</v>
      </c>
    </row>
    <row r="59" spans="1:6" s="12" customFormat="1" ht="27" customHeight="1" x14ac:dyDescent="0.25">
      <c r="A59" s="10" t="s">
        <v>103</v>
      </c>
      <c r="B59" s="10" t="s">
        <v>104</v>
      </c>
      <c r="C59" s="10" t="s">
        <v>105</v>
      </c>
      <c r="D59" s="10">
        <v>2411</v>
      </c>
      <c r="E59" s="10">
        <v>2025</v>
      </c>
      <c r="F59" s="11">
        <v>107468</v>
      </c>
    </row>
    <row r="60" spans="1:6" s="12" customFormat="1" ht="27" customHeight="1" x14ac:dyDescent="0.25">
      <c r="A60" s="10" t="s">
        <v>103</v>
      </c>
      <c r="B60" s="10" t="s">
        <v>106</v>
      </c>
      <c r="C60" s="10" t="s">
        <v>107</v>
      </c>
      <c r="D60" s="10">
        <v>2411</v>
      </c>
      <c r="E60" s="10">
        <v>2025</v>
      </c>
      <c r="F60" s="11">
        <v>2799755</v>
      </c>
    </row>
    <row r="61" spans="1:6" s="12" customFormat="1" ht="27" customHeight="1" x14ac:dyDescent="0.25">
      <c r="A61" s="10" t="s">
        <v>103</v>
      </c>
      <c r="B61" s="10" t="s">
        <v>108</v>
      </c>
      <c r="C61" s="10" t="s">
        <v>109</v>
      </c>
      <c r="D61" s="10">
        <v>2411</v>
      </c>
      <c r="E61" s="10">
        <v>2025</v>
      </c>
      <c r="F61" s="11">
        <v>33533</v>
      </c>
    </row>
    <row r="62" spans="1:6" s="14" customFormat="1" ht="27" customHeight="1" x14ac:dyDescent="0.25">
      <c r="A62" s="31" t="s">
        <v>48</v>
      </c>
      <c r="B62" s="32"/>
      <c r="C62" s="32"/>
      <c r="D62" s="32"/>
      <c r="E62" s="33"/>
      <c r="F62" s="13">
        <f>SUM(F59:F61)</f>
        <v>2940756</v>
      </c>
    </row>
    <row r="63" spans="1:6" s="12" customFormat="1" ht="27" customHeight="1" x14ac:dyDescent="0.25">
      <c r="A63" s="10" t="s">
        <v>110</v>
      </c>
      <c r="B63" s="10" t="s">
        <v>111</v>
      </c>
      <c r="C63" s="10" t="s">
        <v>112</v>
      </c>
      <c r="D63" s="10">
        <v>2412</v>
      </c>
      <c r="E63" s="10">
        <v>2025</v>
      </c>
      <c r="F63" s="11">
        <v>2049530</v>
      </c>
    </row>
    <row r="64" spans="1:6" s="12" customFormat="1" ht="27" customHeight="1" x14ac:dyDescent="0.25">
      <c r="A64" s="10" t="s">
        <v>110</v>
      </c>
      <c r="B64" s="10" t="s">
        <v>271</v>
      </c>
      <c r="C64" s="10" t="s">
        <v>272</v>
      </c>
      <c r="D64" s="10">
        <v>2412</v>
      </c>
      <c r="E64" s="10">
        <v>2025</v>
      </c>
      <c r="F64" s="11">
        <v>1145211</v>
      </c>
    </row>
    <row r="65" spans="1:6" s="12" customFormat="1" ht="27" customHeight="1" x14ac:dyDescent="0.25">
      <c r="A65" s="10" t="s">
        <v>110</v>
      </c>
      <c r="B65" s="10" t="s">
        <v>111</v>
      </c>
      <c r="C65" s="10" t="s">
        <v>273</v>
      </c>
      <c r="D65" s="10">
        <v>2411</v>
      </c>
      <c r="E65" s="10">
        <v>2025</v>
      </c>
      <c r="F65" s="11">
        <v>750010</v>
      </c>
    </row>
    <row r="66" spans="1:6" s="12" customFormat="1" ht="27" customHeight="1" x14ac:dyDescent="0.25">
      <c r="A66" s="10" t="s">
        <v>110</v>
      </c>
      <c r="B66" s="10" t="s">
        <v>271</v>
      </c>
      <c r="C66" s="10" t="s">
        <v>274</v>
      </c>
      <c r="D66" s="10">
        <v>2411</v>
      </c>
      <c r="E66" s="10">
        <v>2025</v>
      </c>
      <c r="F66" s="11">
        <v>987814</v>
      </c>
    </row>
    <row r="67" spans="1:6" s="12" customFormat="1" ht="27" customHeight="1" x14ac:dyDescent="0.25">
      <c r="A67" s="10" t="s">
        <v>110</v>
      </c>
      <c r="B67" s="10" t="s">
        <v>113</v>
      </c>
      <c r="C67" s="10" t="s">
        <v>114</v>
      </c>
      <c r="D67" s="10">
        <v>2411</v>
      </c>
      <c r="E67" s="10">
        <v>2025</v>
      </c>
      <c r="F67" s="11">
        <v>2211964</v>
      </c>
    </row>
    <row r="68" spans="1:6" s="14" customFormat="1" ht="27" customHeight="1" x14ac:dyDescent="0.25">
      <c r="A68" s="31" t="s">
        <v>48</v>
      </c>
      <c r="B68" s="32"/>
      <c r="C68" s="32"/>
      <c r="D68" s="32"/>
      <c r="E68" s="33"/>
      <c r="F68" s="13">
        <f>SUM(F63:F67)</f>
        <v>7144529</v>
      </c>
    </row>
    <row r="69" spans="1:6" s="12" customFormat="1" ht="27" customHeight="1" x14ac:dyDescent="0.25">
      <c r="A69" s="10" t="s">
        <v>115</v>
      </c>
      <c r="B69" s="10" t="s">
        <v>124</v>
      </c>
      <c r="C69" s="10" t="s">
        <v>125</v>
      </c>
      <c r="D69" s="10">
        <v>2411</v>
      </c>
      <c r="E69" s="10">
        <v>2025</v>
      </c>
      <c r="F69" s="11">
        <v>2018676</v>
      </c>
    </row>
    <row r="70" spans="1:6" s="12" customFormat="1" ht="27" customHeight="1" x14ac:dyDescent="0.25">
      <c r="A70" s="10" t="s">
        <v>115</v>
      </c>
      <c r="B70" s="10" t="s">
        <v>122</v>
      </c>
      <c r="C70" s="10" t="s">
        <v>123</v>
      </c>
      <c r="D70" s="10">
        <v>2411</v>
      </c>
      <c r="E70" s="10">
        <v>2025</v>
      </c>
      <c r="F70" s="11">
        <v>666112</v>
      </c>
    </row>
    <row r="71" spans="1:6" s="12" customFormat="1" ht="27" customHeight="1" x14ac:dyDescent="0.25">
      <c r="A71" s="10" t="s">
        <v>115</v>
      </c>
      <c r="B71" s="10" t="s">
        <v>126</v>
      </c>
      <c r="C71" s="10" t="s">
        <v>275</v>
      </c>
      <c r="D71" s="10">
        <v>2411</v>
      </c>
      <c r="E71" s="10">
        <v>2025</v>
      </c>
      <c r="F71" s="11">
        <v>1561283</v>
      </c>
    </row>
    <row r="72" spans="1:6" s="12" customFormat="1" ht="27" customHeight="1" x14ac:dyDescent="0.25">
      <c r="A72" s="10" t="s">
        <v>115</v>
      </c>
      <c r="B72" s="10" t="s">
        <v>126</v>
      </c>
      <c r="C72" s="10" t="s">
        <v>127</v>
      </c>
      <c r="D72" s="10">
        <v>2412</v>
      </c>
      <c r="E72" s="10">
        <v>2025</v>
      </c>
      <c r="F72" s="11">
        <v>1742450</v>
      </c>
    </row>
    <row r="73" spans="1:6" s="12" customFormat="1" ht="27" customHeight="1" x14ac:dyDescent="0.25">
      <c r="A73" s="10" t="s">
        <v>115</v>
      </c>
      <c r="B73" s="10" t="s">
        <v>118</v>
      </c>
      <c r="C73" s="10" t="s">
        <v>119</v>
      </c>
      <c r="D73" s="10">
        <v>2411</v>
      </c>
      <c r="E73" s="10">
        <v>2025</v>
      </c>
      <c r="F73" s="11">
        <v>2416249</v>
      </c>
    </row>
    <row r="74" spans="1:6" s="12" customFormat="1" ht="27" customHeight="1" x14ac:dyDescent="0.25">
      <c r="A74" s="10" t="s">
        <v>115</v>
      </c>
      <c r="B74" s="10" t="s">
        <v>116</v>
      </c>
      <c r="C74" s="10" t="s">
        <v>117</v>
      </c>
      <c r="D74" s="10">
        <v>2411</v>
      </c>
      <c r="E74" s="10">
        <v>2025</v>
      </c>
      <c r="F74" s="11">
        <v>1397280</v>
      </c>
    </row>
    <row r="75" spans="1:6" s="12" customFormat="1" ht="27" customHeight="1" x14ac:dyDescent="0.25">
      <c r="A75" s="10" t="s">
        <v>115</v>
      </c>
      <c r="B75" s="10" t="s">
        <v>120</v>
      </c>
      <c r="C75" s="10" t="s">
        <v>121</v>
      </c>
      <c r="D75" s="10">
        <v>2411</v>
      </c>
      <c r="E75" s="10">
        <v>2025</v>
      </c>
      <c r="F75" s="11">
        <v>757545</v>
      </c>
    </row>
    <row r="76" spans="1:6" s="14" customFormat="1" ht="27" customHeight="1" x14ac:dyDescent="0.25">
      <c r="A76" s="31" t="s">
        <v>48</v>
      </c>
      <c r="B76" s="32"/>
      <c r="C76" s="32"/>
      <c r="D76" s="32"/>
      <c r="E76" s="33"/>
      <c r="F76" s="13">
        <f>SUM(F69:F75)</f>
        <v>10559595</v>
      </c>
    </row>
    <row r="77" spans="1:6" s="12" customFormat="1" ht="27" customHeight="1" x14ac:dyDescent="0.25">
      <c r="A77" s="10" t="s">
        <v>128</v>
      </c>
      <c r="B77" s="10" t="s">
        <v>156</v>
      </c>
      <c r="C77" s="10" t="s">
        <v>157</v>
      </c>
      <c r="D77" s="10">
        <v>2412</v>
      </c>
      <c r="E77" s="10">
        <v>2025</v>
      </c>
      <c r="F77" s="11">
        <v>252747</v>
      </c>
    </row>
    <row r="78" spans="1:6" s="12" customFormat="1" ht="27" customHeight="1" x14ac:dyDescent="0.25">
      <c r="A78" s="10" t="s">
        <v>128</v>
      </c>
      <c r="B78" s="10" t="s">
        <v>173</v>
      </c>
      <c r="C78" s="10" t="s">
        <v>175</v>
      </c>
      <c r="D78" s="10">
        <v>2411</v>
      </c>
      <c r="E78" s="10">
        <v>2025</v>
      </c>
      <c r="F78" s="11">
        <v>2419034</v>
      </c>
    </row>
    <row r="79" spans="1:6" s="12" customFormat="1" ht="27" customHeight="1" x14ac:dyDescent="0.25">
      <c r="A79" s="10" t="s">
        <v>128</v>
      </c>
      <c r="B79" s="10" t="s">
        <v>173</v>
      </c>
      <c r="C79" s="10" t="s">
        <v>174</v>
      </c>
      <c r="D79" s="10">
        <v>2412</v>
      </c>
      <c r="E79" s="10">
        <v>2025</v>
      </c>
      <c r="F79" s="11">
        <v>2598725</v>
      </c>
    </row>
    <row r="80" spans="1:6" s="12" customFormat="1" ht="27" customHeight="1" x14ac:dyDescent="0.25">
      <c r="A80" s="10" t="s">
        <v>128</v>
      </c>
      <c r="B80" s="10" t="s">
        <v>147</v>
      </c>
      <c r="C80" s="10" t="s">
        <v>148</v>
      </c>
      <c r="D80" s="10">
        <v>2412</v>
      </c>
      <c r="E80" s="10">
        <v>2025</v>
      </c>
      <c r="F80" s="11">
        <v>1166449</v>
      </c>
    </row>
    <row r="81" spans="1:6" s="12" customFormat="1" ht="27" customHeight="1" x14ac:dyDescent="0.25">
      <c r="A81" s="10" t="s">
        <v>128</v>
      </c>
      <c r="B81" s="10" t="s">
        <v>180</v>
      </c>
      <c r="C81" s="10" t="s">
        <v>182</v>
      </c>
      <c r="D81" s="10">
        <v>2411</v>
      </c>
      <c r="E81" s="10">
        <v>2025</v>
      </c>
      <c r="F81" s="11">
        <v>1095663</v>
      </c>
    </row>
    <row r="82" spans="1:6" s="12" customFormat="1" ht="27" customHeight="1" x14ac:dyDescent="0.25">
      <c r="A82" s="10" t="s">
        <v>128</v>
      </c>
      <c r="B82" s="10" t="s">
        <v>180</v>
      </c>
      <c r="C82" s="10" t="s">
        <v>181</v>
      </c>
      <c r="D82" s="10">
        <v>2412</v>
      </c>
      <c r="E82" s="10">
        <v>2025</v>
      </c>
      <c r="F82" s="11">
        <v>962013</v>
      </c>
    </row>
    <row r="83" spans="1:6" s="12" customFormat="1" ht="27" customHeight="1" x14ac:dyDescent="0.25">
      <c r="A83" s="10" t="s">
        <v>128</v>
      </c>
      <c r="B83" s="10" t="s">
        <v>216</v>
      </c>
      <c r="C83" s="10" t="s">
        <v>217</v>
      </c>
      <c r="D83" s="10">
        <v>2412</v>
      </c>
      <c r="E83" s="10">
        <v>2025</v>
      </c>
      <c r="F83" s="11">
        <v>140036</v>
      </c>
    </row>
    <row r="84" spans="1:6" s="12" customFormat="1" ht="27" customHeight="1" x14ac:dyDescent="0.25">
      <c r="A84" s="10" t="s">
        <v>128</v>
      </c>
      <c r="B84" s="10" t="s">
        <v>163</v>
      </c>
      <c r="C84" s="10" t="s">
        <v>164</v>
      </c>
      <c r="D84" s="10">
        <v>2411</v>
      </c>
      <c r="E84" s="10">
        <v>2025</v>
      </c>
      <c r="F84" s="11">
        <v>4016463</v>
      </c>
    </row>
    <row r="85" spans="1:6" s="12" customFormat="1" ht="27" customHeight="1" x14ac:dyDescent="0.25">
      <c r="A85" s="10" t="s">
        <v>128</v>
      </c>
      <c r="B85" s="10" t="s">
        <v>207</v>
      </c>
      <c r="C85" s="10" t="s">
        <v>208</v>
      </c>
      <c r="D85" s="10">
        <v>2412</v>
      </c>
      <c r="E85" s="10">
        <v>2025</v>
      </c>
      <c r="F85" s="11">
        <v>1703807</v>
      </c>
    </row>
    <row r="86" spans="1:6" s="12" customFormat="1" ht="27" customHeight="1" x14ac:dyDescent="0.25">
      <c r="A86" s="10" t="s">
        <v>128</v>
      </c>
      <c r="B86" s="10" t="s">
        <v>210</v>
      </c>
      <c r="C86" s="10" t="s">
        <v>211</v>
      </c>
      <c r="D86" s="10">
        <v>2412</v>
      </c>
      <c r="E86" s="10">
        <v>2025</v>
      </c>
      <c r="F86" s="11">
        <v>845933</v>
      </c>
    </row>
    <row r="87" spans="1:6" s="12" customFormat="1" ht="27" customHeight="1" x14ac:dyDescent="0.25">
      <c r="A87" s="10" t="s">
        <v>128</v>
      </c>
      <c r="B87" s="10" t="s">
        <v>199</v>
      </c>
      <c r="C87" s="10" t="s">
        <v>200</v>
      </c>
      <c r="D87" s="10">
        <v>2411</v>
      </c>
      <c r="E87" s="10">
        <v>2025</v>
      </c>
      <c r="F87" s="11">
        <v>1275791</v>
      </c>
    </row>
    <row r="88" spans="1:6" s="12" customFormat="1" ht="27" customHeight="1" x14ac:dyDescent="0.25">
      <c r="A88" s="10" t="s">
        <v>128</v>
      </c>
      <c r="B88" s="10" t="s">
        <v>153</v>
      </c>
      <c r="C88" s="10" t="s">
        <v>154</v>
      </c>
      <c r="D88" s="10">
        <v>2412</v>
      </c>
      <c r="E88" s="10">
        <v>2025</v>
      </c>
      <c r="F88" s="11">
        <v>2044488</v>
      </c>
    </row>
    <row r="89" spans="1:6" s="12" customFormat="1" ht="27" customHeight="1" x14ac:dyDescent="0.25">
      <c r="A89" s="10" t="s">
        <v>128</v>
      </c>
      <c r="B89" s="10" t="s">
        <v>176</v>
      </c>
      <c r="C89" s="10" t="s">
        <v>177</v>
      </c>
      <c r="D89" s="10">
        <v>2412</v>
      </c>
      <c r="E89" s="10">
        <v>2025</v>
      </c>
      <c r="F89" s="11">
        <v>1228637</v>
      </c>
    </row>
    <row r="90" spans="1:6" s="12" customFormat="1" ht="27" customHeight="1" x14ac:dyDescent="0.25">
      <c r="A90" s="10" t="s">
        <v>128</v>
      </c>
      <c r="B90" s="10" t="s">
        <v>201</v>
      </c>
      <c r="C90" s="10" t="s">
        <v>202</v>
      </c>
      <c r="D90" s="10">
        <v>2412</v>
      </c>
      <c r="E90" s="10">
        <v>2025</v>
      </c>
      <c r="F90" s="11">
        <v>1349175</v>
      </c>
    </row>
    <row r="91" spans="1:6" s="12" customFormat="1" ht="27" customHeight="1" x14ac:dyDescent="0.25">
      <c r="A91" s="10" t="s">
        <v>128</v>
      </c>
      <c r="B91" s="10" t="s">
        <v>213</v>
      </c>
      <c r="C91" s="10" t="s">
        <v>215</v>
      </c>
      <c r="D91" s="10">
        <v>2412</v>
      </c>
      <c r="E91" s="10">
        <v>2025</v>
      </c>
      <c r="F91" s="11">
        <v>1479331</v>
      </c>
    </row>
    <row r="92" spans="1:6" s="12" customFormat="1" ht="27" customHeight="1" x14ac:dyDescent="0.25">
      <c r="A92" s="10" t="s">
        <v>128</v>
      </c>
      <c r="B92" s="10" t="s">
        <v>151</v>
      </c>
      <c r="C92" s="10" t="s">
        <v>152</v>
      </c>
      <c r="D92" s="10">
        <v>2411</v>
      </c>
      <c r="E92" s="10">
        <v>2025</v>
      </c>
      <c r="F92" s="11">
        <v>2586010</v>
      </c>
    </row>
    <row r="93" spans="1:6" s="12" customFormat="1" ht="27" customHeight="1" x14ac:dyDescent="0.25">
      <c r="A93" s="10" t="s">
        <v>128</v>
      </c>
      <c r="B93" s="10" t="s">
        <v>189</v>
      </c>
      <c r="C93" s="10" t="s">
        <v>190</v>
      </c>
      <c r="D93" s="10">
        <v>2412</v>
      </c>
      <c r="E93" s="10">
        <v>2025</v>
      </c>
      <c r="F93" s="11">
        <v>2478890</v>
      </c>
    </row>
    <row r="94" spans="1:6" s="12" customFormat="1" ht="27" customHeight="1" x14ac:dyDescent="0.25">
      <c r="A94" s="10" t="s">
        <v>128</v>
      </c>
      <c r="B94" s="10" t="s">
        <v>194</v>
      </c>
      <c r="C94" s="10" t="s">
        <v>195</v>
      </c>
      <c r="D94" s="10">
        <v>2411</v>
      </c>
      <c r="E94" s="10">
        <v>2025</v>
      </c>
      <c r="F94" s="11">
        <v>2996191</v>
      </c>
    </row>
    <row r="95" spans="1:6" s="12" customFormat="1" ht="27" customHeight="1" x14ac:dyDescent="0.25">
      <c r="A95" s="10" t="s">
        <v>128</v>
      </c>
      <c r="B95" s="10" t="s">
        <v>187</v>
      </c>
      <c r="C95" s="10" t="s">
        <v>188</v>
      </c>
      <c r="D95" s="10">
        <v>2412</v>
      </c>
      <c r="E95" s="10">
        <v>2025</v>
      </c>
      <c r="F95" s="11">
        <v>901001</v>
      </c>
    </row>
    <row r="96" spans="1:6" s="12" customFormat="1" ht="27" customHeight="1" x14ac:dyDescent="0.25">
      <c r="A96" s="10" t="s">
        <v>128</v>
      </c>
      <c r="B96" s="10" t="s">
        <v>129</v>
      </c>
      <c r="C96" s="10" t="s">
        <v>130</v>
      </c>
      <c r="D96" s="10">
        <v>2412</v>
      </c>
      <c r="E96" s="10">
        <v>2025</v>
      </c>
      <c r="F96" s="11">
        <v>798634</v>
      </c>
    </row>
    <row r="97" spans="1:6" s="12" customFormat="1" ht="27" customHeight="1" x14ac:dyDescent="0.25">
      <c r="A97" s="10" t="s">
        <v>128</v>
      </c>
      <c r="B97" s="10" t="s">
        <v>218</v>
      </c>
      <c r="C97" s="10" t="s">
        <v>219</v>
      </c>
      <c r="D97" s="10">
        <v>2412</v>
      </c>
      <c r="E97" s="10">
        <v>2025</v>
      </c>
      <c r="F97" s="11">
        <v>858853</v>
      </c>
    </row>
    <row r="98" spans="1:6" s="12" customFormat="1" ht="27" customHeight="1" x14ac:dyDescent="0.25">
      <c r="A98" s="10" t="s">
        <v>128</v>
      </c>
      <c r="B98" s="10" t="s">
        <v>170</v>
      </c>
      <c r="C98" s="10" t="s">
        <v>171</v>
      </c>
      <c r="D98" s="10">
        <v>2412</v>
      </c>
      <c r="E98" s="10">
        <v>2025</v>
      </c>
      <c r="F98" s="11">
        <v>146128</v>
      </c>
    </row>
    <row r="99" spans="1:6" s="12" customFormat="1" ht="27" customHeight="1" x14ac:dyDescent="0.25">
      <c r="A99" s="10" t="s">
        <v>128</v>
      </c>
      <c r="B99" s="10" t="s">
        <v>139</v>
      </c>
      <c r="C99" s="10" t="s">
        <v>140</v>
      </c>
      <c r="D99" s="10">
        <v>2412</v>
      </c>
      <c r="E99" s="10">
        <v>2025</v>
      </c>
      <c r="F99" s="11">
        <v>1561177</v>
      </c>
    </row>
    <row r="100" spans="1:6" s="12" customFormat="1" ht="27" customHeight="1" x14ac:dyDescent="0.25">
      <c r="A100" s="10" t="s">
        <v>128</v>
      </c>
      <c r="B100" s="10" t="s">
        <v>165</v>
      </c>
      <c r="C100" s="10" t="s">
        <v>166</v>
      </c>
      <c r="D100" s="10">
        <v>2412</v>
      </c>
      <c r="E100" s="10">
        <v>2025</v>
      </c>
      <c r="F100" s="11">
        <v>181410</v>
      </c>
    </row>
    <row r="101" spans="1:6" s="12" customFormat="1" ht="27" customHeight="1" x14ac:dyDescent="0.25">
      <c r="A101" s="10" t="s">
        <v>128</v>
      </c>
      <c r="B101" s="10" t="s">
        <v>165</v>
      </c>
      <c r="C101" s="10" t="s">
        <v>167</v>
      </c>
      <c r="D101" s="10">
        <v>2411</v>
      </c>
      <c r="E101" s="10">
        <v>2025</v>
      </c>
      <c r="F101" s="11">
        <v>2099720</v>
      </c>
    </row>
    <row r="102" spans="1:6" s="12" customFormat="1" ht="27" customHeight="1" x14ac:dyDescent="0.25">
      <c r="A102" s="10" t="s">
        <v>128</v>
      </c>
      <c r="B102" s="10" t="s">
        <v>144</v>
      </c>
      <c r="C102" s="10" t="s">
        <v>146</v>
      </c>
      <c r="D102" s="10">
        <v>2412</v>
      </c>
      <c r="E102" s="10">
        <v>2025</v>
      </c>
      <c r="F102" s="11">
        <v>1192005</v>
      </c>
    </row>
    <row r="103" spans="1:6" s="12" customFormat="1" ht="27" customHeight="1" x14ac:dyDescent="0.25">
      <c r="A103" s="10" t="s">
        <v>128</v>
      </c>
      <c r="B103" s="10" t="s">
        <v>144</v>
      </c>
      <c r="C103" s="10" t="s">
        <v>145</v>
      </c>
      <c r="D103" s="10">
        <v>2411</v>
      </c>
      <c r="E103" s="10">
        <v>2025</v>
      </c>
      <c r="F103" s="11">
        <v>1048347</v>
      </c>
    </row>
    <row r="104" spans="1:6" s="12" customFormat="1" ht="27" customHeight="1" x14ac:dyDescent="0.25">
      <c r="A104" s="10" t="s">
        <v>128</v>
      </c>
      <c r="B104" s="10" t="s">
        <v>142</v>
      </c>
      <c r="C104" s="10" t="s">
        <v>143</v>
      </c>
      <c r="D104" s="10">
        <v>2412</v>
      </c>
      <c r="E104" s="10">
        <v>2025</v>
      </c>
      <c r="F104" s="11">
        <v>54003</v>
      </c>
    </row>
    <row r="105" spans="1:6" s="12" customFormat="1" ht="27" customHeight="1" x14ac:dyDescent="0.25">
      <c r="A105" s="10" t="s">
        <v>128</v>
      </c>
      <c r="B105" s="10" t="s">
        <v>136</v>
      </c>
      <c r="C105" s="10" t="s">
        <v>138</v>
      </c>
      <c r="D105" s="10">
        <v>2412</v>
      </c>
      <c r="E105" s="10">
        <v>2025</v>
      </c>
      <c r="F105" s="11">
        <v>1191084</v>
      </c>
    </row>
    <row r="106" spans="1:6" s="12" customFormat="1" ht="27" customHeight="1" x14ac:dyDescent="0.25">
      <c r="A106" s="10" t="s">
        <v>128</v>
      </c>
      <c r="B106" s="10" t="s">
        <v>139</v>
      </c>
      <c r="C106" s="10" t="s">
        <v>141</v>
      </c>
      <c r="D106" s="10">
        <v>2411</v>
      </c>
      <c r="E106" s="10">
        <v>2025</v>
      </c>
      <c r="F106" s="11">
        <v>1469207</v>
      </c>
    </row>
    <row r="107" spans="1:6" s="12" customFormat="1" ht="27" customHeight="1" x14ac:dyDescent="0.25">
      <c r="A107" s="10" t="s">
        <v>128</v>
      </c>
      <c r="B107" s="10" t="s">
        <v>161</v>
      </c>
      <c r="C107" s="10" t="s">
        <v>162</v>
      </c>
      <c r="D107" s="10">
        <v>2412</v>
      </c>
      <c r="E107" s="10">
        <v>2025</v>
      </c>
      <c r="F107" s="11">
        <v>78819</v>
      </c>
    </row>
    <row r="108" spans="1:6" s="12" customFormat="1" ht="27" customHeight="1" x14ac:dyDescent="0.25">
      <c r="A108" s="10" t="s">
        <v>128</v>
      </c>
      <c r="B108" s="10" t="s">
        <v>132</v>
      </c>
      <c r="C108" s="10" t="s">
        <v>133</v>
      </c>
      <c r="D108" s="10">
        <v>2412</v>
      </c>
      <c r="E108" s="10">
        <v>2025</v>
      </c>
      <c r="F108" s="11">
        <v>1553358</v>
      </c>
    </row>
    <row r="109" spans="1:6" s="12" customFormat="1" ht="27" customHeight="1" x14ac:dyDescent="0.25">
      <c r="A109" s="10" t="s">
        <v>128</v>
      </c>
      <c r="B109" s="10" t="s">
        <v>183</v>
      </c>
      <c r="C109" s="10" t="s">
        <v>184</v>
      </c>
      <c r="D109" s="10">
        <v>2411</v>
      </c>
      <c r="E109" s="10">
        <v>2025</v>
      </c>
      <c r="F109" s="11">
        <v>1997670</v>
      </c>
    </row>
    <row r="110" spans="1:6" s="12" customFormat="1" ht="27" customHeight="1" x14ac:dyDescent="0.25">
      <c r="A110" s="10" t="s">
        <v>128</v>
      </c>
      <c r="B110" s="10" t="s">
        <v>134</v>
      </c>
      <c r="C110" s="10" t="s">
        <v>135</v>
      </c>
      <c r="D110" s="10">
        <v>2412</v>
      </c>
      <c r="E110" s="10">
        <v>2025</v>
      </c>
      <c r="F110" s="11">
        <v>310950</v>
      </c>
    </row>
    <row r="111" spans="1:6" s="12" customFormat="1" ht="27" customHeight="1" x14ac:dyDescent="0.25">
      <c r="A111" s="10" t="s">
        <v>128</v>
      </c>
      <c r="B111" s="10" t="s">
        <v>191</v>
      </c>
      <c r="C111" s="10" t="s">
        <v>193</v>
      </c>
      <c r="D111" s="10">
        <v>2412</v>
      </c>
      <c r="E111" s="10">
        <v>2025</v>
      </c>
      <c r="F111" s="11">
        <v>1323358</v>
      </c>
    </row>
    <row r="112" spans="1:6" s="12" customFormat="1" ht="27" customHeight="1" x14ac:dyDescent="0.25">
      <c r="A112" s="10" t="s">
        <v>128</v>
      </c>
      <c r="B112" s="10" t="s">
        <v>153</v>
      </c>
      <c r="C112" s="10" t="s">
        <v>155</v>
      </c>
      <c r="D112" s="10">
        <v>2411</v>
      </c>
      <c r="E112" s="10">
        <v>2025</v>
      </c>
      <c r="F112" s="11">
        <v>3603939</v>
      </c>
    </row>
    <row r="113" spans="1:6" s="12" customFormat="1" ht="27" customHeight="1" x14ac:dyDescent="0.25">
      <c r="A113" s="10" t="s">
        <v>128</v>
      </c>
      <c r="B113" s="10" t="s">
        <v>168</v>
      </c>
      <c r="C113" s="10" t="s">
        <v>169</v>
      </c>
      <c r="D113" s="10">
        <v>2412</v>
      </c>
      <c r="E113" s="10">
        <v>2025</v>
      </c>
      <c r="F113" s="11">
        <v>2549798</v>
      </c>
    </row>
    <row r="114" spans="1:6" s="12" customFormat="1" ht="27" customHeight="1" x14ac:dyDescent="0.25">
      <c r="A114" s="10" t="s">
        <v>128</v>
      </c>
      <c r="B114" s="10" t="s">
        <v>158</v>
      </c>
      <c r="C114" s="10" t="s">
        <v>160</v>
      </c>
      <c r="D114" s="10">
        <v>2412</v>
      </c>
      <c r="E114" s="10">
        <v>2025</v>
      </c>
      <c r="F114" s="11">
        <v>772793</v>
      </c>
    </row>
    <row r="115" spans="1:6" s="12" customFormat="1" ht="27" customHeight="1" x14ac:dyDescent="0.25">
      <c r="A115" s="10" t="s">
        <v>128</v>
      </c>
      <c r="B115" s="10" t="s">
        <v>213</v>
      </c>
      <c r="C115" s="10" t="s">
        <v>214</v>
      </c>
      <c r="D115" s="10">
        <v>2411</v>
      </c>
      <c r="E115" s="10">
        <v>2025</v>
      </c>
      <c r="F115" s="11">
        <v>302838</v>
      </c>
    </row>
    <row r="116" spans="1:6" s="12" customFormat="1" ht="27" customHeight="1" x14ac:dyDescent="0.25">
      <c r="A116" s="10" t="s">
        <v>128</v>
      </c>
      <c r="B116" s="10" t="s">
        <v>207</v>
      </c>
      <c r="C116" s="10" t="s">
        <v>209</v>
      </c>
      <c r="D116" s="10">
        <v>2411</v>
      </c>
      <c r="E116" s="10">
        <v>2025</v>
      </c>
      <c r="F116" s="11">
        <v>4530587</v>
      </c>
    </row>
    <row r="117" spans="1:6" s="12" customFormat="1" ht="27" customHeight="1" x14ac:dyDescent="0.25">
      <c r="A117" s="10" t="s">
        <v>128</v>
      </c>
      <c r="B117" s="10" t="s">
        <v>201</v>
      </c>
      <c r="C117" s="10" t="s">
        <v>203</v>
      </c>
      <c r="D117" s="10">
        <v>2411</v>
      </c>
      <c r="E117" s="10">
        <v>2025</v>
      </c>
      <c r="F117" s="11">
        <v>2149035</v>
      </c>
    </row>
    <row r="118" spans="1:6" s="12" customFormat="1" ht="27" customHeight="1" x14ac:dyDescent="0.25">
      <c r="A118" s="10" t="s">
        <v>128</v>
      </c>
      <c r="B118" s="10" t="s">
        <v>210</v>
      </c>
      <c r="C118" s="10" t="s">
        <v>212</v>
      </c>
      <c r="D118" s="10">
        <v>2411</v>
      </c>
      <c r="E118" s="10">
        <v>2025</v>
      </c>
      <c r="F118" s="11">
        <v>1405823</v>
      </c>
    </row>
    <row r="119" spans="1:6" s="12" customFormat="1" ht="27" customHeight="1" x14ac:dyDescent="0.25">
      <c r="A119" s="10" t="s">
        <v>128</v>
      </c>
      <c r="B119" s="10" t="s">
        <v>170</v>
      </c>
      <c r="C119" s="10" t="s">
        <v>172</v>
      </c>
      <c r="D119" s="10">
        <v>2411</v>
      </c>
      <c r="E119" s="10">
        <v>2025</v>
      </c>
      <c r="F119" s="11">
        <v>2105625</v>
      </c>
    </row>
    <row r="120" spans="1:6" s="12" customFormat="1" ht="27" customHeight="1" x14ac:dyDescent="0.25">
      <c r="A120" s="10" t="s">
        <v>128</v>
      </c>
      <c r="B120" s="10" t="s">
        <v>204</v>
      </c>
      <c r="C120" s="10" t="s">
        <v>205</v>
      </c>
      <c r="D120" s="10">
        <v>2412</v>
      </c>
      <c r="E120" s="10">
        <v>2025</v>
      </c>
      <c r="F120" s="11">
        <v>1004781</v>
      </c>
    </row>
    <row r="121" spans="1:6" s="12" customFormat="1" ht="27" customHeight="1" x14ac:dyDescent="0.25">
      <c r="A121" s="10" t="s">
        <v>128</v>
      </c>
      <c r="B121" s="10" t="s">
        <v>204</v>
      </c>
      <c r="C121" s="10" t="s">
        <v>206</v>
      </c>
      <c r="D121" s="10">
        <v>2411</v>
      </c>
      <c r="E121" s="10">
        <v>2025</v>
      </c>
      <c r="F121" s="11">
        <v>1372141</v>
      </c>
    </row>
    <row r="122" spans="1:6" s="12" customFormat="1" ht="27" customHeight="1" x14ac:dyDescent="0.25">
      <c r="A122" s="10" t="s">
        <v>128</v>
      </c>
      <c r="B122" s="10" t="s">
        <v>149</v>
      </c>
      <c r="C122" s="10" t="s">
        <v>150</v>
      </c>
      <c r="D122" s="10">
        <v>2411</v>
      </c>
      <c r="E122" s="10">
        <v>2025</v>
      </c>
      <c r="F122" s="11">
        <v>837066</v>
      </c>
    </row>
    <row r="123" spans="1:6" s="12" customFormat="1" ht="27" customHeight="1" x14ac:dyDescent="0.25">
      <c r="A123" s="10" t="s">
        <v>128</v>
      </c>
      <c r="B123" s="10" t="s">
        <v>196</v>
      </c>
      <c r="C123" s="10" t="s">
        <v>197</v>
      </c>
      <c r="D123" s="10">
        <v>2411</v>
      </c>
      <c r="E123" s="10">
        <v>2025</v>
      </c>
      <c r="F123" s="11">
        <v>2525930</v>
      </c>
    </row>
    <row r="124" spans="1:6" s="12" customFormat="1" ht="27" customHeight="1" x14ac:dyDescent="0.25">
      <c r="A124" s="10" t="s">
        <v>128</v>
      </c>
      <c r="B124" s="10" t="s">
        <v>196</v>
      </c>
      <c r="C124" s="10" t="s">
        <v>198</v>
      </c>
      <c r="D124" s="10">
        <v>2412</v>
      </c>
      <c r="E124" s="10">
        <v>2025</v>
      </c>
      <c r="F124" s="11">
        <v>1971813</v>
      </c>
    </row>
    <row r="125" spans="1:6" s="12" customFormat="1" ht="27" customHeight="1" x14ac:dyDescent="0.25">
      <c r="A125" s="10" t="s">
        <v>128</v>
      </c>
      <c r="B125" s="10" t="s">
        <v>191</v>
      </c>
      <c r="C125" s="10" t="s">
        <v>192</v>
      </c>
      <c r="D125" s="10">
        <v>2411</v>
      </c>
      <c r="E125" s="10">
        <v>2025</v>
      </c>
      <c r="F125" s="11">
        <v>459074</v>
      </c>
    </row>
    <row r="126" spans="1:6" s="12" customFormat="1" ht="27" customHeight="1" x14ac:dyDescent="0.25">
      <c r="A126" s="10" t="s">
        <v>128</v>
      </c>
      <c r="B126" s="10" t="s">
        <v>220</v>
      </c>
      <c r="C126" s="10" t="s">
        <v>221</v>
      </c>
      <c r="D126" s="10">
        <v>2411</v>
      </c>
      <c r="E126" s="10">
        <v>2025</v>
      </c>
      <c r="F126" s="11">
        <v>872293</v>
      </c>
    </row>
    <row r="127" spans="1:6" s="12" customFormat="1" ht="27" customHeight="1" x14ac:dyDescent="0.25">
      <c r="A127" s="10" t="s">
        <v>128</v>
      </c>
      <c r="B127" s="10" t="s">
        <v>136</v>
      </c>
      <c r="C127" s="10" t="s">
        <v>137</v>
      </c>
      <c r="D127" s="10">
        <v>2411</v>
      </c>
      <c r="E127" s="10">
        <v>2025</v>
      </c>
      <c r="F127" s="11">
        <v>205621</v>
      </c>
    </row>
    <row r="128" spans="1:6" s="12" customFormat="1" ht="27" customHeight="1" x14ac:dyDescent="0.25">
      <c r="A128" s="10" t="s">
        <v>128</v>
      </c>
      <c r="B128" s="10" t="s">
        <v>178</v>
      </c>
      <c r="C128" s="10" t="s">
        <v>179</v>
      </c>
      <c r="D128" s="10">
        <v>2412</v>
      </c>
      <c r="E128" s="10">
        <v>2025</v>
      </c>
      <c r="F128" s="11">
        <v>637569</v>
      </c>
    </row>
    <row r="129" spans="1:6" s="12" customFormat="1" ht="27" customHeight="1" x14ac:dyDescent="0.25">
      <c r="A129" s="10" t="s">
        <v>128</v>
      </c>
      <c r="B129" s="10" t="s">
        <v>158</v>
      </c>
      <c r="C129" s="10" t="s">
        <v>159</v>
      </c>
      <c r="D129" s="10">
        <v>2411</v>
      </c>
      <c r="E129" s="10">
        <v>2025</v>
      </c>
      <c r="F129" s="11">
        <v>374441</v>
      </c>
    </row>
    <row r="130" spans="1:6" s="12" customFormat="1" ht="27" customHeight="1" x14ac:dyDescent="0.25">
      <c r="A130" s="10" t="s">
        <v>128</v>
      </c>
      <c r="B130" s="10" t="s">
        <v>129</v>
      </c>
      <c r="C130" s="10" t="s">
        <v>131</v>
      </c>
      <c r="D130" s="10">
        <v>2411</v>
      </c>
      <c r="E130" s="10">
        <v>2025</v>
      </c>
      <c r="F130" s="11">
        <v>1300266</v>
      </c>
    </row>
    <row r="131" spans="1:6" s="12" customFormat="1" ht="27" customHeight="1" x14ac:dyDescent="0.25">
      <c r="A131" s="10" t="s">
        <v>128</v>
      </c>
      <c r="B131" s="10" t="s">
        <v>185</v>
      </c>
      <c r="C131" s="10" t="s">
        <v>186</v>
      </c>
      <c r="D131" s="10">
        <v>2412</v>
      </c>
      <c r="E131" s="10">
        <v>2025</v>
      </c>
      <c r="F131" s="11">
        <v>238892</v>
      </c>
    </row>
    <row r="132" spans="1:6" s="14" customFormat="1" ht="27" customHeight="1" x14ac:dyDescent="0.25">
      <c r="A132" s="31" t="s">
        <v>48</v>
      </c>
      <c r="B132" s="32"/>
      <c r="C132" s="32"/>
      <c r="D132" s="32"/>
      <c r="E132" s="33"/>
      <c r="F132" s="13">
        <f>SUM(F77:F131)</f>
        <v>76625432</v>
      </c>
    </row>
    <row r="133" spans="1:6" s="12" customFormat="1" ht="27" customHeight="1" x14ac:dyDescent="0.25">
      <c r="A133" s="10" t="s">
        <v>222</v>
      </c>
      <c r="B133" s="10" t="s">
        <v>230</v>
      </c>
      <c r="C133" s="10" t="s">
        <v>232</v>
      </c>
      <c r="D133" s="10">
        <v>2411</v>
      </c>
      <c r="E133" s="10">
        <v>2023</v>
      </c>
      <c r="F133" s="11">
        <v>7302131</v>
      </c>
    </row>
    <row r="134" spans="1:6" s="12" customFormat="1" ht="27" customHeight="1" x14ac:dyDescent="0.25">
      <c r="A134" s="10" t="s">
        <v>222</v>
      </c>
      <c r="B134" s="10" t="s">
        <v>223</v>
      </c>
      <c r="C134" s="10" t="s">
        <v>224</v>
      </c>
      <c r="D134" s="10">
        <v>2412</v>
      </c>
      <c r="E134" s="10">
        <v>2023</v>
      </c>
      <c r="F134" s="11">
        <v>1603367</v>
      </c>
    </row>
    <row r="135" spans="1:6" s="12" customFormat="1" ht="27" customHeight="1" x14ac:dyDescent="0.25">
      <c r="A135" s="10" t="s">
        <v>222</v>
      </c>
      <c r="B135" s="10" t="s">
        <v>226</v>
      </c>
      <c r="C135" s="10" t="s">
        <v>227</v>
      </c>
      <c r="D135" s="10">
        <v>2412</v>
      </c>
      <c r="E135" s="10">
        <v>2025</v>
      </c>
      <c r="F135" s="11">
        <v>2722437</v>
      </c>
    </row>
    <row r="136" spans="1:6" s="12" customFormat="1" ht="27" customHeight="1" x14ac:dyDescent="0.25">
      <c r="A136" s="10" t="s">
        <v>222</v>
      </c>
      <c r="B136" s="10" t="s">
        <v>223</v>
      </c>
      <c r="C136" s="10" t="s">
        <v>225</v>
      </c>
      <c r="D136" s="10">
        <v>2412</v>
      </c>
      <c r="E136" s="10">
        <v>2025</v>
      </c>
      <c r="F136" s="11">
        <v>3348289</v>
      </c>
    </row>
    <row r="137" spans="1:6" s="12" customFormat="1" ht="27" customHeight="1" x14ac:dyDescent="0.25">
      <c r="A137" s="10" t="s">
        <v>222</v>
      </c>
      <c r="B137" s="10" t="s">
        <v>235</v>
      </c>
      <c r="C137" s="10" t="s">
        <v>236</v>
      </c>
      <c r="D137" s="10">
        <v>2411</v>
      </c>
      <c r="E137" s="10">
        <v>2025</v>
      </c>
      <c r="F137" s="11">
        <v>3821426</v>
      </c>
    </row>
    <row r="138" spans="1:6" s="12" customFormat="1" ht="27" customHeight="1" x14ac:dyDescent="0.25">
      <c r="A138" s="10" t="s">
        <v>222</v>
      </c>
      <c r="B138" s="10" t="s">
        <v>239</v>
      </c>
      <c r="C138" s="10" t="s">
        <v>240</v>
      </c>
      <c r="D138" s="10">
        <v>2412</v>
      </c>
      <c r="E138" s="10">
        <v>2025</v>
      </c>
      <c r="F138" s="11">
        <v>1869116</v>
      </c>
    </row>
    <row r="139" spans="1:6" s="12" customFormat="1" ht="27" customHeight="1" x14ac:dyDescent="0.25">
      <c r="A139" s="10" t="s">
        <v>222</v>
      </c>
      <c r="B139" s="10" t="s">
        <v>237</v>
      </c>
      <c r="C139" s="10" t="s">
        <v>238</v>
      </c>
      <c r="D139" s="10">
        <v>2412</v>
      </c>
      <c r="E139" s="10">
        <v>2025</v>
      </c>
      <c r="F139" s="11">
        <v>4664890</v>
      </c>
    </row>
    <row r="140" spans="1:6" s="12" customFormat="1" ht="27" customHeight="1" x14ac:dyDescent="0.25">
      <c r="A140" s="10" t="s">
        <v>222</v>
      </c>
      <c r="B140" s="10" t="s">
        <v>230</v>
      </c>
      <c r="C140" s="10" t="s">
        <v>231</v>
      </c>
      <c r="D140" s="10">
        <v>2411</v>
      </c>
      <c r="E140" s="10">
        <v>2025</v>
      </c>
      <c r="F140" s="11">
        <v>1159705</v>
      </c>
    </row>
    <row r="141" spans="1:6" s="12" customFormat="1" ht="27" customHeight="1" x14ac:dyDescent="0.25">
      <c r="A141" s="10" t="s">
        <v>222</v>
      </c>
      <c r="B141" s="10" t="s">
        <v>233</v>
      </c>
      <c r="C141" s="10" t="s">
        <v>234</v>
      </c>
      <c r="D141" s="10">
        <v>2412</v>
      </c>
      <c r="E141" s="10">
        <v>2025</v>
      </c>
      <c r="F141" s="11">
        <v>7898117</v>
      </c>
    </row>
    <row r="142" spans="1:6" s="12" customFormat="1" ht="27" customHeight="1" x14ac:dyDescent="0.25">
      <c r="A142" s="10" t="s">
        <v>222</v>
      </c>
      <c r="B142" s="10" t="s">
        <v>228</v>
      </c>
      <c r="C142" s="10" t="s">
        <v>229</v>
      </c>
      <c r="D142" s="10">
        <v>2412</v>
      </c>
      <c r="E142" s="10">
        <v>2025</v>
      </c>
      <c r="F142" s="11">
        <v>491333</v>
      </c>
    </row>
    <row r="143" spans="1:6" s="14" customFormat="1" ht="27" customHeight="1" x14ac:dyDescent="0.25">
      <c r="A143" s="31" t="s">
        <v>48</v>
      </c>
      <c r="B143" s="32"/>
      <c r="C143" s="32"/>
      <c r="D143" s="32"/>
      <c r="E143" s="33"/>
      <c r="F143" s="13">
        <f>SUM(F133:F142)</f>
        <v>34880811</v>
      </c>
    </row>
    <row r="144" spans="1:6" s="12" customFormat="1" ht="27" customHeight="1" x14ac:dyDescent="0.25">
      <c r="A144" s="10" t="s">
        <v>241</v>
      </c>
      <c r="B144" s="10" t="s">
        <v>245</v>
      </c>
      <c r="C144" s="10" t="s">
        <v>246</v>
      </c>
      <c r="D144" s="10">
        <v>2411</v>
      </c>
      <c r="E144" s="10">
        <v>2025</v>
      </c>
      <c r="F144" s="11">
        <v>4060081</v>
      </c>
    </row>
    <row r="145" spans="1:6" s="12" customFormat="1" ht="27" customHeight="1" x14ac:dyDescent="0.25">
      <c r="A145" s="10" t="s">
        <v>241</v>
      </c>
      <c r="B145" s="10" t="s">
        <v>250</v>
      </c>
      <c r="C145" s="10" t="s">
        <v>251</v>
      </c>
      <c r="D145" s="10">
        <v>2411</v>
      </c>
      <c r="E145" s="10">
        <v>2025</v>
      </c>
      <c r="F145" s="11">
        <v>2460062</v>
      </c>
    </row>
    <row r="146" spans="1:6" s="12" customFormat="1" ht="27" customHeight="1" x14ac:dyDescent="0.25">
      <c r="A146" s="10" t="s">
        <v>241</v>
      </c>
      <c r="B146" s="10" t="s">
        <v>247</v>
      </c>
      <c r="C146" s="10" t="s">
        <v>249</v>
      </c>
      <c r="D146" s="10">
        <v>2411</v>
      </c>
      <c r="E146" s="10">
        <v>2025</v>
      </c>
      <c r="F146" s="11">
        <v>1632557</v>
      </c>
    </row>
    <row r="147" spans="1:6" s="12" customFormat="1" ht="27" customHeight="1" x14ac:dyDescent="0.25">
      <c r="A147" s="10" t="s">
        <v>241</v>
      </c>
      <c r="B147" s="10" t="s">
        <v>247</v>
      </c>
      <c r="C147" s="10" t="s">
        <v>248</v>
      </c>
      <c r="D147" s="10">
        <v>2412</v>
      </c>
      <c r="E147" s="10">
        <v>2025</v>
      </c>
      <c r="F147" s="11">
        <v>1034229</v>
      </c>
    </row>
    <row r="148" spans="1:6" s="12" customFormat="1" ht="27" customHeight="1" x14ac:dyDescent="0.25">
      <c r="A148" s="10" t="s">
        <v>241</v>
      </c>
      <c r="B148" s="10" t="s">
        <v>242</v>
      </c>
      <c r="C148" s="10" t="s">
        <v>244</v>
      </c>
      <c r="D148" s="10">
        <v>2411</v>
      </c>
      <c r="E148" s="10">
        <v>2025</v>
      </c>
      <c r="F148" s="11">
        <v>503667</v>
      </c>
    </row>
    <row r="149" spans="1:6" s="12" customFormat="1" ht="27" customHeight="1" x14ac:dyDescent="0.25">
      <c r="A149" s="10" t="s">
        <v>241</v>
      </c>
      <c r="B149" s="10" t="s">
        <v>242</v>
      </c>
      <c r="C149" s="10" t="s">
        <v>243</v>
      </c>
      <c r="D149" s="10">
        <v>2412</v>
      </c>
      <c r="E149" s="10">
        <v>2025</v>
      </c>
      <c r="F149" s="11">
        <v>18553</v>
      </c>
    </row>
    <row r="150" spans="1:6" s="14" customFormat="1" ht="27" customHeight="1" x14ac:dyDescent="0.25">
      <c r="A150" s="31" t="s">
        <v>48</v>
      </c>
      <c r="B150" s="32"/>
      <c r="C150" s="32"/>
      <c r="D150" s="32"/>
      <c r="E150" s="33"/>
      <c r="F150" s="13">
        <f>SUM(F144:F149)</f>
        <v>9709149</v>
      </c>
    </row>
    <row r="151" spans="1:6" s="12" customFormat="1" ht="27" customHeight="1" x14ac:dyDescent="0.25">
      <c r="A151" s="10" t="s">
        <v>252</v>
      </c>
      <c r="B151" s="10" t="s">
        <v>276</v>
      </c>
      <c r="C151" s="10" t="s">
        <v>267</v>
      </c>
      <c r="D151" s="10">
        <v>2412</v>
      </c>
      <c r="E151" s="10">
        <v>2025</v>
      </c>
      <c r="F151" s="11">
        <v>5001583</v>
      </c>
    </row>
    <row r="152" spans="1:6" s="12" customFormat="1" ht="27" customHeight="1" x14ac:dyDescent="0.25">
      <c r="A152" s="10" t="s">
        <v>252</v>
      </c>
      <c r="B152" s="10" t="s">
        <v>263</v>
      </c>
      <c r="C152" s="10" t="s">
        <v>264</v>
      </c>
      <c r="D152" s="10">
        <v>2412</v>
      </c>
      <c r="E152" s="10">
        <v>2025</v>
      </c>
      <c r="F152" s="11">
        <v>2784301</v>
      </c>
    </row>
    <row r="153" spans="1:6" s="12" customFormat="1" ht="27" customHeight="1" x14ac:dyDescent="0.25">
      <c r="A153" s="10" t="s">
        <v>252</v>
      </c>
      <c r="B153" s="10" t="s">
        <v>257</v>
      </c>
      <c r="C153" s="10" t="s">
        <v>258</v>
      </c>
      <c r="D153" s="10">
        <v>2412</v>
      </c>
      <c r="E153" s="10">
        <v>2025</v>
      </c>
      <c r="F153" s="11">
        <v>5342401</v>
      </c>
    </row>
    <row r="154" spans="1:6" s="12" customFormat="1" ht="27" customHeight="1" x14ac:dyDescent="0.25">
      <c r="A154" s="10" t="s">
        <v>252</v>
      </c>
      <c r="B154" s="10" t="s">
        <v>261</v>
      </c>
      <c r="C154" s="10" t="s">
        <v>262</v>
      </c>
      <c r="D154" s="10">
        <v>2412</v>
      </c>
      <c r="E154" s="10">
        <v>2025</v>
      </c>
      <c r="F154" s="11">
        <v>4363287</v>
      </c>
    </row>
    <row r="155" spans="1:6" s="12" customFormat="1" ht="27" customHeight="1" x14ac:dyDescent="0.25">
      <c r="A155" s="10" t="s">
        <v>252</v>
      </c>
      <c r="B155" s="10" t="s">
        <v>265</v>
      </c>
      <c r="C155" s="10" t="s">
        <v>266</v>
      </c>
      <c r="D155" s="10">
        <v>2412</v>
      </c>
      <c r="E155" s="10">
        <v>2025</v>
      </c>
      <c r="F155" s="11">
        <v>5769843</v>
      </c>
    </row>
    <row r="156" spans="1:6" s="12" customFormat="1" ht="27" customHeight="1" x14ac:dyDescent="0.25">
      <c r="A156" s="10" t="s">
        <v>252</v>
      </c>
      <c r="B156" s="10" t="s">
        <v>255</v>
      </c>
      <c r="C156" s="10" t="s">
        <v>256</v>
      </c>
      <c r="D156" s="10">
        <v>2412</v>
      </c>
      <c r="E156" s="10">
        <v>2025</v>
      </c>
      <c r="F156" s="11">
        <v>602895</v>
      </c>
    </row>
    <row r="157" spans="1:6" s="12" customFormat="1" ht="27" customHeight="1" x14ac:dyDescent="0.25">
      <c r="A157" s="10" t="s">
        <v>252</v>
      </c>
      <c r="B157" s="10" t="s">
        <v>259</v>
      </c>
      <c r="C157" s="10" t="s">
        <v>260</v>
      </c>
      <c r="D157" s="10">
        <v>2412</v>
      </c>
      <c r="E157" s="10">
        <v>2025</v>
      </c>
      <c r="F157" s="11">
        <v>2717044</v>
      </c>
    </row>
    <row r="158" spans="1:6" s="12" customFormat="1" ht="27" customHeight="1" x14ac:dyDescent="0.25">
      <c r="A158" s="10" t="s">
        <v>252</v>
      </c>
      <c r="B158" s="10" t="s">
        <v>253</v>
      </c>
      <c r="C158" s="10" t="s">
        <v>254</v>
      </c>
      <c r="D158" s="10">
        <v>2412</v>
      </c>
      <c r="E158" s="10">
        <v>2025</v>
      </c>
      <c r="F158" s="11">
        <v>1272268</v>
      </c>
    </row>
    <row r="159" spans="1:6" s="14" customFormat="1" ht="27" customHeight="1" x14ac:dyDescent="0.25">
      <c r="A159" s="31" t="s">
        <v>48</v>
      </c>
      <c r="B159" s="32"/>
      <c r="C159" s="32"/>
      <c r="D159" s="32"/>
      <c r="E159" s="33"/>
      <c r="F159" s="13">
        <f>SUM(F151:F158)</f>
        <v>27853622</v>
      </c>
    </row>
    <row r="160" spans="1:6" s="15" customFormat="1" ht="27.75" customHeight="1" x14ac:dyDescent="0.35">
      <c r="A160" s="31" t="s">
        <v>268</v>
      </c>
      <c r="B160" s="32"/>
      <c r="C160" s="32"/>
      <c r="D160" s="32"/>
      <c r="E160" s="33"/>
      <c r="F160" s="13">
        <f>F159+F150+F143+F132+F76+F68+F62+F58+F56+F46+F39+F28+F26</f>
        <v>355497809</v>
      </c>
    </row>
    <row r="161" spans="6:6" s="12" customFormat="1" x14ac:dyDescent="0.25">
      <c r="F161" s="16"/>
    </row>
    <row r="162" spans="6:6" s="12" customFormat="1" x14ac:dyDescent="0.25">
      <c r="F162" s="16"/>
    </row>
    <row r="163" spans="6:6" s="12" customFormat="1" x14ac:dyDescent="0.25">
      <c r="F163" s="16"/>
    </row>
    <row r="164" spans="6:6" s="12" customFormat="1" x14ac:dyDescent="0.25">
      <c r="F164" s="16"/>
    </row>
    <row r="165" spans="6:6" s="12" customFormat="1" x14ac:dyDescent="0.25">
      <c r="F165" s="16"/>
    </row>
    <row r="166" spans="6:6" s="12" customFormat="1" x14ac:dyDescent="0.25">
      <c r="F166" s="16"/>
    </row>
    <row r="167" spans="6:6" s="12" customFormat="1" x14ac:dyDescent="0.25">
      <c r="F167" s="16"/>
    </row>
    <row r="168" spans="6:6" s="12" customFormat="1" x14ac:dyDescent="0.25">
      <c r="F168" s="16"/>
    </row>
    <row r="169" spans="6:6" s="12" customFormat="1" x14ac:dyDescent="0.25">
      <c r="F169" s="16"/>
    </row>
    <row r="170" spans="6:6" s="12" customFormat="1" x14ac:dyDescent="0.25">
      <c r="F170" s="16"/>
    </row>
    <row r="171" spans="6:6" s="12" customFormat="1" x14ac:dyDescent="0.25">
      <c r="F171" s="16"/>
    </row>
    <row r="172" spans="6:6" s="12" customFormat="1" x14ac:dyDescent="0.25">
      <c r="F172" s="16"/>
    </row>
    <row r="173" spans="6:6" s="12" customFormat="1" x14ac:dyDescent="0.25">
      <c r="F173" s="16"/>
    </row>
    <row r="174" spans="6:6" s="12" customFormat="1" x14ac:dyDescent="0.25">
      <c r="F174" s="16"/>
    </row>
    <row r="175" spans="6:6" s="12" customFormat="1" x14ac:dyDescent="0.25">
      <c r="F175" s="16"/>
    </row>
    <row r="176" spans="6:6" s="12" customFormat="1" x14ac:dyDescent="0.25">
      <c r="F176" s="16"/>
    </row>
    <row r="177" spans="6:6" s="12" customFormat="1" x14ac:dyDescent="0.25">
      <c r="F177" s="16"/>
    </row>
    <row r="178" spans="6:6" s="12" customFormat="1" x14ac:dyDescent="0.25">
      <c r="F178" s="16"/>
    </row>
    <row r="179" spans="6:6" s="12" customFormat="1" x14ac:dyDescent="0.25">
      <c r="F179" s="16"/>
    </row>
    <row r="180" spans="6:6" s="12" customFormat="1" x14ac:dyDescent="0.25">
      <c r="F180" s="16"/>
    </row>
    <row r="181" spans="6:6" s="12" customFormat="1" x14ac:dyDescent="0.25">
      <c r="F181" s="16"/>
    </row>
    <row r="182" spans="6:6" s="12" customFormat="1" x14ac:dyDescent="0.25">
      <c r="F182" s="16"/>
    </row>
    <row r="183" spans="6:6" s="12" customFormat="1" x14ac:dyDescent="0.25">
      <c r="F183" s="16"/>
    </row>
    <row r="184" spans="6:6" s="12" customFormat="1" x14ac:dyDescent="0.25">
      <c r="F184" s="16"/>
    </row>
    <row r="185" spans="6:6" s="12" customFormat="1" x14ac:dyDescent="0.25">
      <c r="F185" s="16"/>
    </row>
    <row r="186" spans="6:6" s="12" customFormat="1" x14ac:dyDescent="0.25">
      <c r="F186" s="16"/>
    </row>
    <row r="187" spans="6:6" s="12" customFormat="1" x14ac:dyDescent="0.25">
      <c r="F187" s="16"/>
    </row>
    <row r="188" spans="6:6" s="12" customFormat="1" x14ac:dyDescent="0.25">
      <c r="F188" s="16"/>
    </row>
    <row r="189" spans="6:6" s="12" customFormat="1" x14ac:dyDescent="0.25">
      <c r="F189" s="16"/>
    </row>
    <row r="190" spans="6:6" s="12" customFormat="1" x14ac:dyDescent="0.25">
      <c r="F190" s="16"/>
    </row>
    <row r="191" spans="6:6" s="12" customFormat="1" x14ac:dyDescent="0.25">
      <c r="F191" s="16"/>
    </row>
    <row r="192" spans="6:6" s="12" customFormat="1" x14ac:dyDescent="0.25">
      <c r="F192" s="16"/>
    </row>
    <row r="193" spans="6:6" s="12" customFormat="1" x14ac:dyDescent="0.25">
      <c r="F193" s="16"/>
    </row>
    <row r="194" spans="6:6" s="12" customFormat="1" x14ac:dyDescent="0.25">
      <c r="F194" s="16"/>
    </row>
    <row r="195" spans="6:6" s="12" customFormat="1" x14ac:dyDescent="0.25">
      <c r="F195" s="16"/>
    </row>
    <row r="196" spans="6:6" s="12" customFormat="1" x14ac:dyDescent="0.25">
      <c r="F196" s="16"/>
    </row>
    <row r="197" spans="6:6" s="12" customFormat="1" x14ac:dyDescent="0.25">
      <c r="F197" s="16"/>
    </row>
    <row r="198" spans="6:6" s="12" customFormat="1" x14ac:dyDescent="0.25">
      <c r="F198" s="16"/>
    </row>
    <row r="199" spans="6:6" s="12" customFormat="1" x14ac:dyDescent="0.25">
      <c r="F199" s="16"/>
    </row>
    <row r="200" spans="6:6" s="12" customFormat="1" x14ac:dyDescent="0.25">
      <c r="F200" s="16"/>
    </row>
    <row r="201" spans="6:6" s="12" customFormat="1" x14ac:dyDescent="0.25">
      <c r="F201" s="16"/>
    </row>
    <row r="202" spans="6:6" s="12" customFormat="1" x14ac:dyDescent="0.25">
      <c r="F202" s="16"/>
    </row>
    <row r="203" spans="6:6" s="12" customFormat="1" x14ac:dyDescent="0.25">
      <c r="F203" s="16"/>
    </row>
    <row r="204" spans="6:6" s="12" customFormat="1" x14ac:dyDescent="0.25">
      <c r="F204" s="16"/>
    </row>
    <row r="205" spans="6:6" s="12" customFormat="1" x14ac:dyDescent="0.25">
      <c r="F205" s="16"/>
    </row>
    <row r="206" spans="6:6" s="12" customFormat="1" x14ac:dyDescent="0.25">
      <c r="F206" s="16"/>
    </row>
    <row r="207" spans="6:6" s="12" customFormat="1" x14ac:dyDescent="0.25">
      <c r="F207" s="16"/>
    </row>
    <row r="208" spans="6:6" s="12" customFormat="1" x14ac:dyDescent="0.25">
      <c r="F208" s="16"/>
    </row>
    <row r="209" spans="6:6" s="12" customFormat="1" x14ac:dyDescent="0.25">
      <c r="F209" s="16"/>
    </row>
    <row r="210" spans="6:6" s="12" customFormat="1" x14ac:dyDescent="0.25">
      <c r="F210" s="16"/>
    </row>
    <row r="211" spans="6:6" s="12" customFormat="1" x14ac:dyDescent="0.25">
      <c r="F211" s="16"/>
    </row>
    <row r="212" spans="6:6" s="12" customFormat="1" x14ac:dyDescent="0.25">
      <c r="F212" s="16"/>
    </row>
    <row r="213" spans="6:6" s="12" customFormat="1" x14ac:dyDescent="0.25">
      <c r="F213" s="16"/>
    </row>
    <row r="214" spans="6:6" s="12" customFormat="1" x14ac:dyDescent="0.25">
      <c r="F214" s="16"/>
    </row>
    <row r="215" spans="6:6" s="12" customFormat="1" x14ac:dyDescent="0.25">
      <c r="F215" s="16"/>
    </row>
    <row r="216" spans="6:6" s="12" customFormat="1" x14ac:dyDescent="0.25">
      <c r="F216" s="16"/>
    </row>
    <row r="217" spans="6:6" s="12" customFormat="1" x14ac:dyDescent="0.25">
      <c r="F217" s="16"/>
    </row>
    <row r="218" spans="6:6" s="12" customFormat="1" x14ac:dyDescent="0.25">
      <c r="F218" s="16"/>
    </row>
    <row r="219" spans="6:6" s="12" customFormat="1" x14ac:dyDescent="0.25">
      <c r="F219" s="16"/>
    </row>
    <row r="220" spans="6:6" s="12" customFormat="1" x14ac:dyDescent="0.25">
      <c r="F220" s="16"/>
    </row>
    <row r="221" spans="6:6" s="12" customFormat="1" x14ac:dyDescent="0.25">
      <c r="F221" s="16"/>
    </row>
    <row r="222" spans="6:6" s="12" customFormat="1" x14ac:dyDescent="0.25">
      <c r="F222" s="16"/>
    </row>
    <row r="223" spans="6:6" s="12" customFormat="1" x14ac:dyDescent="0.25">
      <c r="F223" s="16"/>
    </row>
    <row r="224" spans="6:6" s="12" customFormat="1" x14ac:dyDescent="0.25">
      <c r="F224" s="16"/>
    </row>
    <row r="225" spans="6:6" s="12" customFormat="1" x14ac:dyDescent="0.25">
      <c r="F225" s="16"/>
    </row>
    <row r="226" spans="6:6" s="12" customFormat="1" x14ac:dyDescent="0.25">
      <c r="F226" s="16"/>
    </row>
    <row r="227" spans="6:6" s="12" customFormat="1" x14ac:dyDescent="0.25">
      <c r="F227" s="16"/>
    </row>
    <row r="228" spans="6:6" s="12" customFormat="1" x14ac:dyDescent="0.25">
      <c r="F228" s="16"/>
    </row>
    <row r="229" spans="6:6" s="12" customFormat="1" x14ac:dyDescent="0.25">
      <c r="F229" s="16"/>
    </row>
    <row r="230" spans="6:6" s="12" customFormat="1" x14ac:dyDescent="0.25">
      <c r="F230" s="16"/>
    </row>
    <row r="231" spans="6:6" s="12" customFormat="1" x14ac:dyDescent="0.25">
      <c r="F231" s="16"/>
    </row>
    <row r="232" spans="6:6" s="12" customFormat="1" x14ac:dyDescent="0.25">
      <c r="F232" s="16"/>
    </row>
    <row r="233" spans="6:6" s="12" customFormat="1" x14ac:dyDescent="0.25">
      <c r="F233" s="16"/>
    </row>
    <row r="234" spans="6:6" s="12" customFormat="1" x14ac:dyDescent="0.25">
      <c r="F234" s="16"/>
    </row>
    <row r="235" spans="6:6" s="12" customFormat="1" x14ac:dyDescent="0.25">
      <c r="F235" s="16"/>
    </row>
    <row r="236" spans="6:6" s="12" customFormat="1" x14ac:dyDescent="0.25">
      <c r="F236" s="16"/>
    </row>
    <row r="237" spans="6:6" s="12" customFormat="1" x14ac:dyDescent="0.25">
      <c r="F237" s="16"/>
    </row>
    <row r="238" spans="6:6" s="12" customFormat="1" x14ac:dyDescent="0.25">
      <c r="F238" s="16"/>
    </row>
    <row r="239" spans="6:6" s="12" customFormat="1" x14ac:dyDescent="0.25">
      <c r="F239" s="16"/>
    </row>
    <row r="240" spans="6:6" s="12" customFormat="1" x14ac:dyDescent="0.25">
      <c r="F240" s="16"/>
    </row>
    <row r="241" spans="6:6" s="12" customFormat="1" x14ac:dyDescent="0.25">
      <c r="F241" s="16"/>
    </row>
    <row r="242" spans="6:6" s="12" customFormat="1" x14ac:dyDescent="0.25">
      <c r="F242" s="16"/>
    </row>
    <row r="243" spans="6:6" s="12" customFormat="1" x14ac:dyDescent="0.25">
      <c r="F243" s="16"/>
    </row>
    <row r="244" spans="6:6" s="12" customFormat="1" x14ac:dyDescent="0.25">
      <c r="F244" s="16"/>
    </row>
    <row r="245" spans="6:6" s="12" customFormat="1" x14ac:dyDescent="0.25">
      <c r="F245" s="16"/>
    </row>
    <row r="246" spans="6:6" s="12" customFormat="1" x14ac:dyDescent="0.25">
      <c r="F246" s="16"/>
    </row>
    <row r="247" spans="6:6" s="12" customFormat="1" x14ac:dyDescent="0.25">
      <c r="F247" s="16"/>
    </row>
    <row r="248" spans="6:6" s="12" customFormat="1" x14ac:dyDescent="0.25">
      <c r="F248" s="16"/>
    </row>
    <row r="249" spans="6:6" s="12" customFormat="1" x14ac:dyDescent="0.25">
      <c r="F249" s="16"/>
    </row>
    <row r="250" spans="6:6" s="12" customFormat="1" x14ac:dyDescent="0.25">
      <c r="F250" s="16"/>
    </row>
    <row r="251" spans="6:6" s="12" customFormat="1" x14ac:dyDescent="0.25">
      <c r="F251" s="16"/>
    </row>
    <row r="252" spans="6:6" s="12" customFormat="1" x14ac:dyDescent="0.25">
      <c r="F252" s="16"/>
    </row>
    <row r="253" spans="6:6" s="12" customFormat="1" x14ac:dyDescent="0.25">
      <c r="F253" s="16"/>
    </row>
    <row r="254" spans="6:6" s="12" customFormat="1" x14ac:dyDescent="0.25">
      <c r="F254" s="16"/>
    </row>
    <row r="255" spans="6:6" s="12" customFormat="1" x14ac:dyDescent="0.25">
      <c r="F255" s="16"/>
    </row>
    <row r="256" spans="6:6" s="12" customFormat="1" x14ac:dyDescent="0.25">
      <c r="F256" s="16"/>
    </row>
    <row r="257" spans="6:6" s="12" customFormat="1" x14ac:dyDescent="0.25">
      <c r="F257" s="16"/>
    </row>
    <row r="258" spans="6:6" s="12" customFormat="1" x14ac:dyDescent="0.25">
      <c r="F258" s="16"/>
    </row>
    <row r="259" spans="6:6" s="12" customFormat="1" x14ac:dyDescent="0.25">
      <c r="F259" s="16"/>
    </row>
    <row r="260" spans="6:6" s="12" customFormat="1" x14ac:dyDescent="0.25">
      <c r="F260" s="16"/>
    </row>
    <row r="261" spans="6:6" s="12" customFormat="1" x14ac:dyDescent="0.25">
      <c r="F261" s="16"/>
    </row>
  </sheetData>
  <mergeCells count="15">
    <mergeCell ref="A76:E76"/>
    <mergeCell ref="A2:F2"/>
    <mergeCell ref="A160:E160"/>
    <mergeCell ref="A132:E132"/>
    <mergeCell ref="A143:E143"/>
    <mergeCell ref="A150:E150"/>
    <mergeCell ref="A159:E159"/>
    <mergeCell ref="A26:E26"/>
    <mergeCell ref="A28:E28"/>
    <mergeCell ref="A39:E39"/>
    <mergeCell ref="A46:E46"/>
    <mergeCell ref="A56:E56"/>
    <mergeCell ref="A58:E58"/>
    <mergeCell ref="A62:E62"/>
    <mergeCell ref="A68:E68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TMO Mısır</vt:lpstr>
      <vt:lpstr>ELÜS Mısır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musra</dc:creator>
  <cp:lastModifiedBy>BURDUR TİCARET BORSASI</cp:lastModifiedBy>
  <cp:lastPrinted>2026-02-23T07:29:24Z</cp:lastPrinted>
  <dcterms:created xsi:type="dcterms:W3CDTF">2026-02-22T08:19:35Z</dcterms:created>
  <dcterms:modified xsi:type="dcterms:W3CDTF">2026-03-05T06:23:02Z</dcterms:modified>
</cp:coreProperties>
</file>